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adkak\OneDrive - benter s.r.o\Desktop\adka_kubickova\2026\specialne olympiady slovensko\.VYKAZNICTVO\02\"/>
    </mc:Choice>
  </mc:AlternateContent>
  <xr:revisionPtr revIDLastSave="0" documentId="13_ncr:1_{8F0263DD-BFBE-4037-8068-A522C7BE862B}" xr6:coauthVersionLast="47" xr6:coauthVersionMax="47" xr10:uidLastSave="{00000000-0000-0000-0000-000000000000}"/>
  <bookViews>
    <workbookView xWindow="-120" yWindow="-120" windowWidth="38640" windowHeight="21120" activeTab="2" xr2:uid="{807F0071-8E57-47F6-9A83-21A9D70B6768}"/>
  </bookViews>
  <sheets>
    <sheet name="zoznam DF s textom" sheetId="1" r:id="rId1"/>
    <sheet name="uhrady z uctu" sheetId="2" r:id="rId2"/>
    <sheet name="podklad na vyplnenie vykazu" sheetId="3" r:id="rId3"/>
  </sheets>
  <definedNames>
    <definedName name="_xlnm._FilterDatabase" localSheetId="2" hidden="1">'podklad na vyplnenie vykazu'!$A$1:$K$35</definedName>
    <definedName name="_xlnm._FilterDatabase" localSheetId="1" hidden="1">'uhrady z uctu'!$A$1:$H$41</definedName>
    <definedName name="_xlnm._FilterDatabase" localSheetId="0" hidden="1">'zoznam DF s textom'!$A$1:$I$57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2" l="1"/>
  <c r="I38" i="3" s="1"/>
  <c r="I9" i="2"/>
  <c r="I2" i="3" s="1"/>
  <c r="I37" i="3" s="1"/>
  <c r="I3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 authorId="0" shapeId="0" xr:uid="{956F4DE7-32BC-457D-B7E7-B885FB57617F}">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 authorId="0" shapeId="0" xr:uid="{E19971A9-146F-4856-B857-B7A89E8D394C}">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 authorId="0" shapeId="0" xr:uid="{11AEFC81-7526-45B0-B6A6-DD300AF35252}">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 authorId="0" shapeId="0" xr:uid="{E91CFC00-0081-4977-9EE3-9333D7A20197}">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 authorId="0" shapeId="0" xr:uid="{12067E13-75F6-4F78-AF8E-7949ADFFF47A}">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 authorId="0" shapeId="0" xr:uid="{E072018C-D4F4-4A5B-9A10-F47CCA0E8299}">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 authorId="1" shapeId="0" xr:uid="{B574C055-A65D-4821-A46E-9E8CE57371CA}">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 authorId="0" shapeId="0" xr:uid="{5D188B20-EB63-49BA-ADBD-1CAFB91B282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 authorId="0" shapeId="0" xr:uid="{96E98DD1-3259-4176-89CF-F1AEC3624C86}">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 authorId="0" shapeId="0" xr:uid="{FBAE83D5-8733-42B9-8FBA-DEF70E6D945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sharedStrings.xml><?xml version="1.0" encoding="utf-8"?>
<sst xmlns="http://schemas.openxmlformats.org/spreadsheetml/2006/main" count="548" uniqueCount="331">
  <si>
    <t>Interné číslo</t>
  </si>
  <si>
    <t>Externé číslo</t>
  </si>
  <si>
    <t>Kód Partner (text)</t>
  </si>
  <si>
    <t>Partner</t>
  </si>
  <si>
    <t>Text</t>
  </si>
  <si>
    <t>IČO (číslo)</t>
  </si>
  <si>
    <t>Suma spolu [CM] (evidovaná)</t>
  </si>
  <si>
    <t>Suma spolu [CM] (účtovaná)</t>
  </si>
  <si>
    <t>Suma spolu [EUR] (účtovaná)</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</si>
  <si>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</si>
  <si>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</si>
  <si>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</si>
  <si>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</si>
  <si>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t>Dátum refundácie účtovného dokladu</t>
  </si>
  <si>
    <r>
      <t xml:space="preserve">Popis úhrady
</t>
    </r>
    <r>
      <rPr>
        <b/>
        <sz val="8"/>
        <color indexed="10"/>
        <rFont val="Arial"/>
        <family val="2"/>
      </rPr>
      <t>(vyberte z rozbaľovacieho zoznamu, alebo zadajte voľný text)</t>
    </r>
  </si>
  <si>
    <t>IČO 
dodávateľa
plnenia</t>
  </si>
  <si>
    <t>Dodávateľ plnenia</t>
  </si>
  <si>
    <t>Skutočne uhradená suma zo samostatného účtu podľa zmluvy
(eur)</t>
  </si>
  <si>
    <t>AK</t>
  </si>
  <si>
    <t>c - zabezpečenie činnosti a úloh v roku 2025</t>
  </si>
  <si>
    <t>ide do výkazu</t>
  </si>
  <si>
    <t>DUD</t>
  </si>
  <si>
    <t>Účtovné obdobie</t>
  </si>
  <si>
    <t>DVDP/Dátum dodania</t>
  </si>
  <si>
    <t>Paysy s. r. o.</t>
  </si>
  <si>
    <t>fpoho, s.r.o.</t>
  </si>
  <si>
    <t>Úhrada faktúry</t>
  </si>
  <si>
    <t>Konica Minolta Slovakia spol. s r. o.</t>
  </si>
  <si>
    <t>Up Déjeuner, s. r. o.</t>
  </si>
  <si>
    <t>Športová hala Mladosť, s.r.o.</t>
  </si>
  <si>
    <t>Úhrada mzdy</t>
  </si>
  <si>
    <t>Dolphin Central Europe, s.r.o.</t>
  </si>
  <si>
    <t>2026/025</t>
  </si>
  <si>
    <t>PROHAS, s.r.o.</t>
  </si>
  <si>
    <t>FV250003</t>
  </si>
  <si>
    <t>Skate Prešov</t>
  </si>
  <si>
    <t>Váš Komfort VK1 s.r.o.</t>
  </si>
  <si>
    <t>TennisFun s.r.o.</t>
  </si>
  <si>
    <t>Ayvens Slovakia, s. r. o.</t>
  </si>
  <si>
    <t>Mgr. Marek Blahušiak</t>
  </si>
  <si>
    <t>X-BIONIC® SPHERE a.s.</t>
  </si>
  <si>
    <t>Slovak Telekom, a.s.</t>
  </si>
  <si>
    <t>Natália Štefanovová - ONE TRAVEL AGENCY</t>
  </si>
  <si>
    <t>Slovanet, a. s.</t>
  </si>
  <si>
    <t>benter s. r. o.</t>
  </si>
  <si>
    <t>Branislav Šťastný - BRAST</t>
  </si>
  <si>
    <t>Mgr. Stanislav Kútik</t>
  </si>
  <si>
    <t>Bankové poplatky</t>
  </si>
  <si>
    <t>Gabriela Mikulová</t>
  </si>
  <si>
    <t>Speciální olympiáda Česká republika z.s.</t>
  </si>
  <si>
    <t>USDistribution s.r.o.</t>
  </si>
  <si>
    <t>DF260112</t>
  </si>
  <si>
    <t>DPF2601</t>
  </si>
  <si>
    <t>DF260103</t>
  </si>
  <si>
    <t>DF260102</t>
  </si>
  <si>
    <t>DF260101</t>
  </si>
  <si>
    <t>25FD/420</t>
  </si>
  <si>
    <t>25FD/421</t>
  </si>
  <si>
    <t>25FD/424</t>
  </si>
  <si>
    <t>25FD/422</t>
  </si>
  <si>
    <t>25FD/408</t>
  </si>
  <si>
    <t>25FD/405</t>
  </si>
  <si>
    <t>25ZF/40</t>
  </si>
  <si>
    <t>25FD/259</t>
  </si>
  <si>
    <t>Websupport s. r. o.</t>
  </si>
  <si>
    <t>vyúčt.fa - hostin 18.3.25-18.3.26</t>
  </si>
  <si>
    <t>prenájom tlačiarne - vyúčtované služby 12/2025</t>
  </si>
  <si>
    <t>Preddavok paysy systém 10.01.26-9.02.2026</t>
  </si>
  <si>
    <t>PHM do služ. vozidla 18.-31.12.2025 80/20</t>
  </si>
  <si>
    <t>prenájom 12/2025 - bazén</t>
  </si>
  <si>
    <t>upratovanie 12/25</t>
  </si>
  <si>
    <t>Sanitácia deinštalácia výdajníka</t>
  </si>
  <si>
    <t>25FD/423</t>
  </si>
  <si>
    <t>služby TPO a ABT 10-12/2025</t>
  </si>
  <si>
    <t>Org.technické zabezpečenie ME krasokorčulovanie</t>
  </si>
  <si>
    <t>25FD/425</t>
  </si>
  <si>
    <t>Plávanie - prenájom športoviska</t>
  </si>
  <si>
    <t>25FD/426</t>
  </si>
  <si>
    <t>mobilné telefóny 12/2025+01/2026 + splátka zariadení</t>
  </si>
  <si>
    <t>25FD/427</t>
  </si>
  <si>
    <t>vzdelávanie - vzpieranie 11-12/2025</t>
  </si>
  <si>
    <t>25FD/431</t>
  </si>
  <si>
    <t>gymnastika tréningy 2025</t>
  </si>
  <si>
    <t>Prenájom tlačiarne 01/26</t>
  </si>
  <si>
    <t>ZF2601</t>
  </si>
  <si>
    <t>Kamila Paličková EDU s.r.o.</t>
  </si>
  <si>
    <t>účastnícky poplatok na GALA Praha</t>
  </si>
  <si>
    <t>DF260104</t>
  </si>
  <si>
    <t>ESET, spol. s r.o.</t>
  </si>
  <si>
    <t>25ZF/01</t>
  </si>
  <si>
    <t>Poskytnutá záloha</t>
  </si>
  <si>
    <t>DF260105</t>
  </si>
  <si>
    <t>Prenájom nebytových priestorov</t>
  </si>
  <si>
    <t>DF260106</t>
  </si>
  <si>
    <t>Prenájom bazénu</t>
  </si>
  <si>
    <t>DF260107</t>
  </si>
  <si>
    <t>ZF2602</t>
  </si>
  <si>
    <t>ZF2603</t>
  </si>
  <si>
    <t>ASKGPT.APP</t>
  </si>
  <si>
    <t>Služby - web</t>
  </si>
  <si>
    <t>DF260108</t>
  </si>
  <si>
    <t>Prenájom MV</t>
  </si>
  <si>
    <t>DF260109</t>
  </si>
  <si>
    <t>Trénerské služby</t>
  </si>
  <si>
    <t>DF260110</t>
  </si>
  <si>
    <t>ProPark City s.r.o.</t>
  </si>
  <si>
    <t>Parkovanie</t>
  </si>
  <si>
    <t>DF260111</t>
  </si>
  <si>
    <t>Tankovanie PHL</t>
  </si>
  <si>
    <t>DF260113</t>
  </si>
  <si>
    <t>PLUSKI - Centrum handicapovaných lyžiarov Slovenska</t>
  </si>
  <si>
    <t>Usporiadanie a technické zabezpečenie akcií</t>
  </si>
  <si>
    <t>DF260114</t>
  </si>
  <si>
    <t>FATRA SKI, s.r.o.</t>
  </si>
  <si>
    <t>DF260115</t>
  </si>
  <si>
    <t>DF260116</t>
  </si>
  <si>
    <t>účto, mzdy 1225</t>
  </si>
  <si>
    <t>DF260117</t>
  </si>
  <si>
    <t>2U spol. s r.o.</t>
  </si>
  <si>
    <t>DF260118</t>
  </si>
  <si>
    <t>EKORA PLUS s. r. o.</t>
  </si>
  <si>
    <t>DF260119</t>
  </si>
  <si>
    <t>Skiller s. r. o.</t>
  </si>
  <si>
    <t>Športové oblečenie a potreby</t>
  </si>
  <si>
    <t>DF260120</t>
  </si>
  <si>
    <t>DF260121</t>
  </si>
  <si>
    <t>DF260122</t>
  </si>
  <si>
    <t>Telefóny, internet</t>
  </si>
  <si>
    <t>DF260123</t>
  </si>
  <si>
    <t>DF260124</t>
  </si>
  <si>
    <t>DF260201</t>
  </si>
  <si>
    <t>DF260202</t>
  </si>
  <si>
    <t>DF260203</t>
  </si>
  <si>
    <t>DF260204</t>
  </si>
  <si>
    <t>OZ MODRAK</t>
  </si>
  <si>
    <t>DF260205</t>
  </si>
  <si>
    <t>Mgr. Ľubomír Striežovský</t>
  </si>
  <si>
    <t>ZF2604</t>
  </si>
  <si>
    <t>DF260206</t>
  </si>
  <si>
    <t>DF260207</t>
  </si>
  <si>
    <t>DF260208</t>
  </si>
  <si>
    <t>DF260209</t>
  </si>
  <si>
    <t>Profines Plus, s.r.o.</t>
  </si>
  <si>
    <t>paysy systém 10.02.2026-09.03.2026</t>
  </si>
  <si>
    <t>DF260125</t>
  </si>
  <si>
    <t>Ubytovanie 27.-.28.1.2026 stolný tenis</t>
  </si>
  <si>
    <t>strava a nápoje - stolný tenis pohár ŚOS 2026</t>
  </si>
  <si>
    <t>ubytovanie 12.-15.1.2026 - snowbording a lyžovanie</t>
  </si>
  <si>
    <t>reprezentačné oblečenie</t>
  </si>
  <si>
    <t>DF260126</t>
  </si>
  <si>
    <t>DPF2602</t>
  </si>
  <si>
    <t>TATRA HOTEL SLOVAKIA, a.s.</t>
  </si>
  <si>
    <t>ZF2606</t>
  </si>
  <si>
    <t>Adobe Systems Software Ireland Ltd.</t>
  </si>
  <si>
    <t>ŠU2602018</t>
  </si>
  <si>
    <t>CAREXPRESS s. r. o.</t>
  </si>
  <si>
    <t>Úhrada došlej faktúry DF260128</t>
  </si>
  <si>
    <t>ŠU2602047</t>
  </si>
  <si>
    <t>ŠU2602015</t>
  </si>
  <si>
    <t>Mgr. Martina Báňasová, notár</t>
  </si>
  <si>
    <t>Úhrada došlej faktúry DF260210</t>
  </si>
  <si>
    <t>ŠU2602001</t>
  </si>
  <si>
    <t>Úhrada došlej faktúry DF260131</t>
  </si>
  <si>
    <t>ŠU2602035</t>
  </si>
  <si>
    <t>platba kartou</t>
  </si>
  <si>
    <t>ŠU2602021</t>
  </si>
  <si>
    <t>ŠU2602034</t>
  </si>
  <si>
    <t>ŠU2602042</t>
  </si>
  <si>
    <t>ŠU2602002</t>
  </si>
  <si>
    <t>Úhrada došlej faktúry DF260213</t>
  </si>
  <si>
    <t>ŠU2602040</t>
  </si>
  <si>
    <t>ŠU2602020</t>
  </si>
  <si>
    <t>Úhrada došlej faktúry DF260129</t>
  </si>
  <si>
    <t>ŠU2602012</t>
  </si>
  <si>
    <t>Úhrada došlej faktúry DF260206</t>
  </si>
  <si>
    <t>ŠU2602043</t>
  </si>
  <si>
    <t>Úhrada došlej faktúry DPF2605</t>
  </si>
  <si>
    <t>ŠU2602044</t>
  </si>
  <si>
    <t>Milan Hájek - MB limousine</t>
  </si>
  <si>
    <t>ŠU2602017</t>
  </si>
  <si>
    <t>Lamitec, spol. s r.o.</t>
  </si>
  <si>
    <t>Úhrada došlej faktúry DF260211</t>
  </si>
  <si>
    <t>ŠU2602023</t>
  </si>
  <si>
    <t>ŠU2602009</t>
  </si>
  <si>
    <t>Úhrada došlej faktúry DF260130</t>
  </si>
  <si>
    <t>ŠU2602010</t>
  </si>
  <si>
    <t>Úhrada došlej faktúry DF260122</t>
  </si>
  <si>
    <t>ŠU2602014</t>
  </si>
  <si>
    <t>Úhrada došlej faktúry DF260208</t>
  </si>
  <si>
    <t>ŠU2602004</t>
  </si>
  <si>
    <t>Úhrada došlej faktúry DF260121</t>
  </si>
  <si>
    <t>ŠU2602008</t>
  </si>
  <si>
    <t>Úhrada došlej faktúry DF260120</t>
  </si>
  <si>
    <t>ŠU2602027</t>
  </si>
  <si>
    <t>ŠU2602011</t>
  </si>
  <si>
    <t>Úhrada došlej faktúry DF260201</t>
  </si>
  <si>
    <t>ŠU2602038</t>
  </si>
  <si>
    <t>Úhrada došlej faktúry DF260215</t>
  </si>
  <si>
    <t>ŠU2602039</t>
  </si>
  <si>
    <t>BP FUN, s. r. o.</t>
  </si>
  <si>
    <t>ŠU2602007</t>
  </si>
  <si>
    <t>Úhrada došlej faktúry DF260123</t>
  </si>
  <si>
    <t>ŠU2602005</t>
  </si>
  <si>
    <t>Úhrada došlej faktúry DF260119</t>
  </si>
  <si>
    <t>ŠU2602041</t>
  </si>
  <si>
    <t>ŠU2602022</t>
  </si>
  <si>
    <t>ŠU2602013</t>
  </si>
  <si>
    <t>Úhrada došlej faktúry DF260204</t>
  </si>
  <si>
    <t>ŠU2602016</t>
  </si>
  <si>
    <t>Úhrada došlej faktúry DF260205</t>
  </si>
  <si>
    <t>ŠU2602026</t>
  </si>
  <si>
    <t>Úhrada zp</t>
  </si>
  <si>
    <t>ŠU2602025</t>
  </si>
  <si>
    <t>Úhrada dan ze zam.</t>
  </si>
  <si>
    <t>ŠU2602003</t>
  </si>
  <si>
    <t>Úhrada došlej faktúry DF260203</t>
  </si>
  <si>
    <t>ŠU2602024</t>
  </si>
  <si>
    <t>ŠU2602030</t>
  </si>
  <si>
    <t>ŠU2602006</t>
  </si>
  <si>
    <t>Úhrada došlej faktúry DF260202</t>
  </si>
  <si>
    <t>ŠU2602031</t>
  </si>
  <si>
    <t>ŠU2602028</t>
  </si>
  <si>
    <t>ŠU2602029</t>
  </si>
  <si>
    <t>ŠU2602019</t>
  </si>
  <si>
    <t>Úhrada došlej faktúry DF260207</t>
  </si>
  <si>
    <t>ŠU2602032</t>
  </si>
  <si>
    <t>odvody sp</t>
  </si>
  <si>
    <t>alza chýba fa</t>
  </si>
  <si>
    <t>mzdy a odvody 01/26</t>
  </si>
  <si>
    <t>DF260128</t>
  </si>
  <si>
    <t>DF260210</t>
  </si>
  <si>
    <t>DF260131</t>
  </si>
  <si>
    <t>DF260213</t>
  </si>
  <si>
    <t>DF260129</t>
  </si>
  <si>
    <t>DF260211</t>
  </si>
  <si>
    <t>DF260130</t>
  </si>
  <si>
    <t>DF260215</t>
  </si>
  <si>
    <t>DPF2605</t>
  </si>
  <si>
    <t>letenky Helsinki 17.-.20.2.2026 bežecké lyžovanie</t>
  </si>
  <si>
    <t>internet 2026</t>
  </si>
  <si>
    <t>eset nod32 14.1.2026-17.1.2028</t>
  </si>
  <si>
    <t>Tankovanie PHL 1-17.1.2026</t>
  </si>
  <si>
    <t>firemné vlajka MATP LIONS</t>
  </si>
  <si>
    <t>Samolepky projekt MATPS - grant</t>
  </si>
  <si>
    <t>upratovanie 0126</t>
  </si>
  <si>
    <t>Stravné lístky</t>
  </si>
  <si>
    <t>paysy systém</t>
  </si>
  <si>
    <t>DF260127</t>
  </si>
  <si>
    <t>Marcela Kameníková TROFEJE-POHÁRE</t>
  </si>
  <si>
    <t>Medaile, ceny</t>
  </si>
  <si>
    <t>Ostatné služby</t>
  </si>
  <si>
    <t>Ostatné prenájmy</t>
  </si>
  <si>
    <t>prenájom tlačiarne</t>
  </si>
  <si>
    <t>ročný poplatok za používanie inf.systému 2026</t>
  </si>
  <si>
    <t>letenky amsterdam 28.2.-1.3.26</t>
  </si>
  <si>
    <t>Notárske poplatky</t>
  </si>
  <si>
    <t>Kancelárske potreby</t>
  </si>
  <si>
    <t>DF260212</t>
  </si>
  <si>
    <t>Microsoft Ireland Operations Limited</t>
  </si>
  <si>
    <t>DF260214</t>
  </si>
  <si>
    <t>ubytovanie - zjazdové lyžovanie Donovaly 6.-8.2.26</t>
  </si>
  <si>
    <t>DF260216</t>
  </si>
  <si>
    <t>Služby - web 18.03.26-18.03.27</t>
  </si>
  <si>
    <t>DF260217</t>
  </si>
  <si>
    <t>Cestovné zahraničie akcie ŠOS</t>
  </si>
  <si>
    <t>DF260218</t>
  </si>
  <si>
    <t>DF260219</t>
  </si>
  <si>
    <t>športové oblečenie - triatlon ups a lions</t>
  </si>
  <si>
    <t>DF260220</t>
  </si>
  <si>
    <t>DF260221</t>
  </si>
  <si>
    <t>DF260222</t>
  </si>
  <si>
    <t>DF260223</t>
  </si>
  <si>
    <t>účto, dane, mzdy</t>
  </si>
  <si>
    <t>DF260224</t>
  </si>
  <si>
    <t>Upratovanie</t>
  </si>
  <si>
    <t>DF260225</t>
  </si>
  <si>
    <t>DF260301</t>
  </si>
  <si>
    <t>DF260302</t>
  </si>
  <si>
    <t>DF260303</t>
  </si>
  <si>
    <t>DF260304</t>
  </si>
  <si>
    <t>DF260305</t>
  </si>
  <si>
    <t>Poskytnutá záloha bežecké lyžovanie</t>
  </si>
  <si>
    <t>DPF2603</t>
  </si>
  <si>
    <t>DPF2604</t>
  </si>
  <si>
    <t>DOM ŠPORTU, s.r.o.</t>
  </si>
  <si>
    <t>DPF2606</t>
  </si>
  <si>
    <t>Hotelconsult s.r.o.</t>
  </si>
  <si>
    <t>ZF2605</t>
  </si>
  <si>
    <t>Zoom Communications, Inc.</t>
  </si>
  <si>
    <t>ZF2607</t>
  </si>
  <si>
    <t>ZFP2601</t>
  </si>
  <si>
    <t>ID260106</t>
  </si>
  <si>
    <t>dianičná známka SC 12.-13.2.26 Praha - odovzdávanie cien woman changing the world 2025</t>
  </si>
  <si>
    <t>bankové poplatky</t>
  </si>
  <si>
    <t>adobe program</t>
  </si>
  <si>
    <t>kuriérske služby</t>
  </si>
  <si>
    <t>notárske poplatky</t>
  </si>
  <si>
    <t>vyúčtovanie spotreby papiera 01/26</t>
  </si>
  <si>
    <t>prenájom tlačiarne 02/26</t>
  </si>
  <si>
    <t>parkovanie služobných áut</t>
  </si>
  <si>
    <t>kancelárske potreby</t>
  </si>
  <si>
    <t>prenájom bazéna 01/26</t>
  </si>
  <si>
    <t>mobilné telefóny 01/26</t>
  </si>
  <si>
    <t>letenky SC Amsterdam 28.2.-1.3.26</t>
  </si>
  <si>
    <t>upratovanie 01/26</t>
  </si>
  <si>
    <t>prenájom bazénu 01/26</t>
  </si>
  <si>
    <t>prenájom nebytových priestorov 02/26</t>
  </si>
  <si>
    <t>vyúčtovanie spotreby papiera 02/26</t>
  </si>
  <si>
    <t>PHL služobných vozidiel 18.1.-31.1.2026</t>
  </si>
  <si>
    <t>PHL služobných vozidiel 1.2.-17.2.2026</t>
  </si>
  <si>
    <t>Trénerské služby spoločenský tanec 01/26</t>
  </si>
  <si>
    <t>ročný poplatok za používanie infor.systému</t>
  </si>
  <si>
    <t>prenájom služobných áut</t>
  </si>
  <si>
    <t>služby web 18.3.26-18.3.27</t>
  </si>
  <si>
    <t>ubytovanie - zjadzové lyžovanie donovaly 6.-8.2.26</t>
  </si>
  <si>
    <t>účtovníctov, mzdy 01/26</t>
  </si>
  <si>
    <t>doprava bežecké lyžovanie ŠOS 17.-20.2.26</t>
  </si>
  <si>
    <t>DF260226</t>
  </si>
  <si>
    <t>Alza.sk s.r.o.</t>
  </si>
  <si>
    <t>003-00142/26</t>
  </si>
  <si>
    <t>005-07975/26</t>
  </si>
  <si>
    <t>V20260001</t>
  </si>
  <si>
    <t>E008/2026</t>
  </si>
  <si>
    <t>DZF2608</t>
  </si>
  <si>
    <t>creative clud pro 09.02.-26-08.02.27</t>
  </si>
  <si>
    <t>paysy platobný systém</t>
  </si>
  <si>
    <t>DF260227</t>
  </si>
  <si>
    <t>Zid20260006</t>
  </si>
  <si>
    <t>DF260228</t>
  </si>
  <si>
    <t>osobný počítač + predĺžená záruka</t>
  </si>
  <si>
    <t>Medaile a šnúrky na medaile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</si>
</sst>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Aptos Narrow"/>
      <family val="2"/>
      <charset val="238"/>
      <scheme val="minor"/>
    </font>
    <font>
      <b/>
      <sz val="8"/>
      <name val="Arial"/>
      <family val="2"/>
      <charset val="238"/>
    </font>
    <font>
      <b/>
      <sz val="8"/>
      <color indexed="10"/>
      <name val="Arial"/>
      <family val="2"/>
    </font>
    <font>
      <b/>
      <sz val="8"/>
      <color rgb="FF000000"/>
      <name val="Arial"/>
      <family val="2"/>
      <charset val="238"/>
    </font>
    <font>
      <b/>
      <sz val="8"/>
      <color indexed="81"/>
      <name val="Tahoma"/>
      <family val="2"/>
      <charset val="238"/>
    </font>
    <font>
      <sz val="8"/>
      <color indexed="81"/>
      <name val="Tahoma"/>
      <family val="2"/>
      <charset val="238"/>
    </font>
    <font>
      <b/>
      <sz val="8"/>
      <color indexed="81"/>
      <name val="Segoe UI"/>
      <family val="2"/>
      <charset val="238"/>
    </font>
    <font>
      <sz val="8"/>
      <color indexed="81"/>
      <name val="Segoe UI"/>
      <family val="2"/>
      <charset val="238"/>
    </font>
    <font>
      <sz val="8"/>
      <name val="Arial"/>
      <family val="2"/>
      <charset val="238"/>
    </font>
    <font>
      <sz val="8"/>
      <name val="Aptos Narrow"/>
      <family val="2"/>
      <charset val="238"/>
      <scheme val="minor"/>
    </font>
    <font>
      <b/>
      <sz val="11"/>
      <color theme="1"/>
      <name val="Aptos Narrow"/>
      <family val="2"/>
      <scheme val="minor"/>
    </font>
    <font>
      <sz val="11"/>
      <name val="Aptos Narrow"/>
      <family val="2"/>
      <charset val="238"/>
      <scheme val="minor"/>
    </font>
    <font>
      <sz val="11"/>
      <color rgb="FF000000"/>
      <name val="Aptos"/>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mediumGray"/>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46">
    <xf numFmtId="0" fontId="0" fillId="0" borderId="0" xfId="0"/>
    <xf numFmtId="14" fontId="0" fillId="0" borderId="0" xfId="0" applyNumberFormat="1"/>
    <xf numFmtId="0" fontId="1" fillId="2" borderId="1" xfId="0" applyFont="1" applyFill="1" applyBorder="1" applyAlignment="1">
      <alignment horizontal="center" vertical="center" wrapText="1"/>
    </xf>
    <xf numFmtId="49" fontId="8" fillId="3" borderId="0" xfId="0" applyNumberFormat="1" applyFont="1" applyFill="1" applyAlignment="1" applyProtection="1">
      <alignment vertical="top" wrapText="1"/>
      <protection locked="0"/>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0" fontId="0" fillId="0" borderId="1" xfId="0" applyBorder="1"/>
    <xf numFmtId="14" fontId="0" fillId="0" borderId="1" xfId="0" applyNumberFormat="1" applyBorder="1"/>
    <xf numFmtId="14" fontId="0" fillId="4" borderId="1" xfId="0" applyNumberFormat="1" applyFill="1" applyBorder="1"/>
    <xf numFmtId="44" fontId="0" fillId="0" borderId="1" xfId="0" applyNumberFormat="1" applyBorder="1"/>
    <xf numFmtId="44" fontId="0" fillId="0" borderId="0" xfId="0" applyNumberFormat="1"/>
    <xf numFmtId="0" fontId="0" fillId="0" borderId="1" xfId="0" applyBorder="1" applyAlignment="1">
      <alignment horizontal="right"/>
    </xf>
    <xf numFmtId="0" fontId="1" fillId="2" borderId="3" xfId="0" applyFont="1" applyFill="1" applyBorder="1" applyAlignment="1">
      <alignment horizontal="right" vertical="center" wrapText="1"/>
    </xf>
    <xf numFmtId="0" fontId="0" fillId="0" borderId="0" xfId="0" applyAlignment="1">
      <alignment horizontal="right"/>
    </xf>
    <xf numFmtId="1" fontId="0" fillId="0" borderId="0" xfId="0" applyNumberFormat="1"/>
    <xf numFmtId="14" fontId="10" fillId="5" borderId="1" xfId="0" applyNumberFormat="1" applyFont="1" applyFill="1" applyBorder="1" applyAlignment="1">
      <alignment wrapText="1"/>
    </xf>
    <xf numFmtId="0" fontId="10" fillId="5" borderId="1" xfId="0" applyFont="1" applyFill="1" applyBorder="1" applyAlignment="1">
      <alignment wrapText="1"/>
    </xf>
    <xf numFmtId="1" fontId="10" fillId="5" borderId="1" xfId="0" applyNumberFormat="1" applyFont="1" applyFill="1" applyBorder="1" applyAlignment="1">
      <alignment wrapText="1"/>
    </xf>
    <xf numFmtId="44" fontId="10" fillId="5" borderId="1" xfId="0" applyNumberFormat="1" applyFont="1" applyFill="1" applyBorder="1" applyAlignment="1">
      <alignment wrapText="1"/>
    </xf>
    <xf numFmtId="0" fontId="1" fillId="2" borderId="3" xfId="0" applyFont="1" applyFill="1" applyBorder="1" applyAlignment="1">
      <alignment horizontal="left" vertical="center" wrapText="1"/>
    </xf>
    <xf numFmtId="0" fontId="0" fillId="0" borderId="1" xfId="0" applyBorder="1" applyAlignment="1">
      <alignment horizontal="left"/>
    </xf>
    <xf numFmtId="0" fontId="0" fillId="0" borderId="0" xfId="0" applyAlignment="1">
      <alignment horizontal="left"/>
    </xf>
    <xf numFmtId="0" fontId="10" fillId="5" borderId="1" xfId="0" applyFont="1" applyFill="1" applyBorder="1"/>
    <xf numFmtId="44" fontId="0" fillId="0" borderId="0" xfId="0" applyNumberFormat="1" applyAlignment="1">
      <alignment wrapText="1"/>
    </xf>
    <xf numFmtId="0" fontId="0" fillId="0" borderId="2" xfId="0" applyBorder="1"/>
    <xf numFmtId="44" fontId="0" fillId="0" borderId="1" xfId="0" applyNumberFormat="1" applyBorder="1" applyAlignment="1">
      <alignment wrapText="1"/>
    </xf>
    <xf numFmtId="14" fontId="0" fillId="6" borderId="1" xfId="0" applyNumberFormat="1" applyFill="1" applyBorder="1"/>
    <xf numFmtId="0" fontId="0" fillId="6" borderId="1" xfId="0" applyFill="1" applyBorder="1"/>
    <xf numFmtId="44" fontId="0" fillId="6" borderId="1" xfId="0" applyNumberFormat="1" applyFill="1" applyBorder="1" applyAlignment="1">
      <alignment wrapText="1"/>
    </xf>
    <xf numFmtId="14" fontId="0" fillId="7" borderId="1" xfId="0" applyNumberFormat="1" applyFill="1" applyBorder="1"/>
    <xf numFmtId="0" fontId="0" fillId="7" borderId="1" xfId="0" applyFill="1" applyBorder="1"/>
    <xf numFmtId="44" fontId="0" fillId="7" borderId="1" xfId="0" applyNumberFormat="1" applyFill="1" applyBorder="1" applyAlignment="1">
      <alignment wrapText="1"/>
    </xf>
    <xf numFmtId="44" fontId="0" fillId="7" borderId="0" xfId="0" applyNumberFormat="1" applyFill="1"/>
    <xf numFmtId="44" fontId="10" fillId="0" borderId="0" xfId="0" applyNumberFormat="1" applyFont="1" applyAlignment="1">
      <alignment wrapText="1"/>
    </xf>
    <xf numFmtId="0" fontId="0" fillId="0" borderId="1" xfId="0" applyBorder="1" applyAlignment="1">
      <alignment wrapText="1"/>
    </xf>
    <xf numFmtId="0" fontId="11" fillId="0" borderId="1" xfId="0" applyFont="1" applyBorder="1"/>
    <xf numFmtId="14" fontId="11" fillId="0" borderId="1" xfId="0" applyNumberFormat="1" applyFont="1" applyBorder="1"/>
    <xf numFmtId="14" fontId="11" fillId="4" borderId="1" xfId="0" applyNumberFormat="1" applyFont="1" applyFill="1" applyBorder="1"/>
    <xf numFmtId="0" fontId="11" fillId="0" borderId="2" xfId="0" applyFont="1" applyBorder="1"/>
    <xf numFmtId="44" fontId="11" fillId="0" borderId="1" xfId="0" applyNumberFormat="1" applyFont="1" applyBorder="1"/>
    <xf numFmtId="0" fontId="11" fillId="0" borderId="1" xfId="0" applyFont="1" applyBorder="1" applyAlignment="1">
      <alignment horizontal="right"/>
    </xf>
    <xf numFmtId="0" fontId="11" fillId="0" borderId="1" xfId="0" applyFont="1" applyBorder="1" applyAlignment="1">
      <alignment horizontal="left"/>
    </xf>
    <xf numFmtId="0" fontId="12" fillId="0" borderId="0" xfId="0" applyFont="1" applyAlignment="1">
      <alignment vertical="center"/>
    </xf>
  </cellXfs>
  <cellStyles count="1">
    <cellStyle name="Normálna" xfId="0" builtinId="0"/>
  </cellStyles>
  <dxfs count="1">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4FFA-7B32-461F-974A-AA38350D8B36}">
  <dimension ref="A1:I90"/>
  <sheetViews>
    <sheetView workbookViewId="0">
      <pane ySplit="1" topLeftCell="A2" activePane="bottomLeft" state="frozen"/>
      <selection pane="bottomLeft" activeCell="F13" sqref="F13"/>
    </sheetView>
  </sheetViews>
  <sheetFormatPr defaultRowHeight="15" x14ac:dyDescent="0.25"/>
  <cols>
    <col min="1" max="2" width="13.7109375" customWidth="1"/>
    <col min="3" max="3" width="16.5703125" customWidth="1"/>
    <col min="4" max="4" width="13.7109375" customWidth="1"/>
    <col min="5" max="5" width="29.5703125" customWidth="1"/>
    <col min="6" max="6" width="57.7109375" customWidth="1"/>
    <col min="7" max="7" width="19.5703125" style="17" customWidth="1"/>
    <col min="8" max="8" width="13.7109375" style="13" customWidth="1"/>
    <col min="10" max="10" width="18.42578125" customWidth="1"/>
  </cols>
  <sheetData>
    <row r="1" spans="1:9" ht="27.75" customHeight="1" x14ac:dyDescent="0.25">
      <c r="A1" s="18" t="s">
        <v>23</v>
      </c>
      <c r="B1" s="19" t="s">
        <v>0</v>
      </c>
      <c r="C1" s="19" t="s">
        <v>1</v>
      </c>
      <c r="D1" s="19" t="s">
        <v>2</v>
      </c>
      <c r="E1" s="19" t="s">
        <v>3</v>
      </c>
      <c r="F1" s="19" t="s">
        <v>4</v>
      </c>
      <c r="G1" s="20" t="s">
        <v>5</v>
      </c>
      <c r="H1" s="21" t="s">
        <v>6</v>
      </c>
      <c r="I1" s="19" t="s">
        <v>7</v>
      </c>
    </row>
    <row r="2" spans="1:9" x14ac:dyDescent="0.25">
      <c r="A2" s="1">
        <v>45887</v>
      </c>
      <c r="B2" t="s">
        <v>63</v>
      </c>
      <c r="C2">
        <v>125069540</v>
      </c>
      <c r="E2" t="s">
        <v>64</v>
      </c>
      <c r="F2" t="s">
        <v>65</v>
      </c>
      <c r="G2" s="17">
        <v>36421928</v>
      </c>
      <c r="H2" s="13">
        <v>73.650000000000006</v>
      </c>
      <c r="I2">
        <v>73.650000000000006</v>
      </c>
    </row>
    <row r="3" spans="1:9" x14ac:dyDescent="0.25">
      <c r="A3" s="1">
        <v>46021</v>
      </c>
      <c r="B3" t="s">
        <v>61</v>
      </c>
      <c r="C3">
        <v>2250059182</v>
      </c>
      <c r="E3" t="s">
        <v>27</v>
      </c>
      <c r="F3" t="s">
        <v>66</v>
      </c>
      <c r="G3" s="17">
        <v>31338551</v>
      </c>
      <c r="H3" s="13">
        <v>34.24</v>
      </c>
      <c r="I3">
        <v>34.24</v>
      </c>
    </row>
    <row r="4" spans="1:9" x14ac:dyDescent="0.25">
      <c r="A4" s="1">
        <v>46022</v>
      </c>
      <c r="B4" t="s">
        <v>60</v>
      </c>
      <c r="C4">
        <v>4226000384</v>
      </c>
      <c r="E4" t="s">
        <v>28</v>
      </c>
      <c r="F4" t="s">
        <v>68</v>
      </c>
      <c r="G4" s="17">
        <v>53528654</v>
      </c>
      <c r="H4" s="13">
        <v>360.99</v>
      </c>
      <c r="I4">
        <v>360.99</v>
      </c>
    </row>
    <row r="5" spans="1:9" x14ac:dyDescent="0.25">
      <c r="A5" s="1">
        <v>46022</v>
      </c>
      <c r="B5" t="s">
        <v>56</v>
      </c>
      <c r="C5">
        <v>25100203</v>
      </c>
      <c r="E5" t="s">
        <v>29</v>
      </c>
      <c r="F5" t="s">
        <v>69</v>
      </c>
      <c r="G5" s="17">
        <v>35723025</v>
      </c>
      <c r="H5" s="13">
        <v>405.9</v>
      </c>
      <c r="I5">
        <v>405.9</v>
      </c>
    </row>
    <row r="6" spans="1:9" x14ac:dyDescent="0.25">
      <c r="A6" s="1">
        <v>46022</v>
      </c>
      <c r="B6" t="s">
        <v>57</v>
      </c>
      <c r="C6">
        <v>2025090</v>
      </c>
      <c r="E6" t="s">
        <v>36</v>
      </c>
      <c r="F6" t="s">
        <v>70</v>
      </c>
      <c r="G6" s="17">
        <v>48306924</v>
      </c>
      <c r="H6" s="13">
        <v>400</v>
      </c>
      <c r="I6">
        <v>400</v>
      </c>
    </row>
    <row r="7" spans="1:9" x14ac:dyDescent="0.25">
      <c r="A7" s="1">
        <v>46022</v>
      </c>
      <c r="B7" t="s">
        <v>59</v>
      </c>
      <c r="C7">
        <v>926722877</v>
      </c>
      <c r="E7" t="s">
        <v>31</v>
      </c>
      <c r="F7" t="s">
        <v>71</v>
      </c>
      <c r="G7" s="17">
        <v>50046586</v>
      </c>
      <c r="H7" s="13">
        <v>41.3</v>
      </c>
      <c r="I7">
        <v>41.3</v>
      </c>
    </row>
    <row r="8" spans="1:9" x14ac:dyDescent="0.25">
      <c r="A8" s="1">
        <v>46022</v>
      </c>
      <c r="B8" t="s">
        <v>72</v>
      </c>
      <c r="C8" t="s">
        <v>32</v>
      </c>
      <c r="E8" t="s">
        <v>33</v>
      </c>
      <c r="F8" t="s">
        <v>73</v>
      </c>
      <c r="G8" s="17">
        <v>44699891</v>
      </c>
      <c r="H8" s="13">
        <v>184.5</v>
      </c>
      <c r="I8">
        <v>184.5</v>
      </c>
    </row>
    <row r="9" spans="1:9" x14ac:dyDescent="0.25">
      <c r="A9" s="1">
        <v>46013</v>
      </c>
      <c r="B9" t="s">
        <v>58</v>
      </c>
      <c r="C9" t="s">
        <v>34</v>
      </c>
      <c r="E9" t="s">
        <v>35</v>
      </c>
      <c r="F9" t="s">
        <v>74</v>
      </c>
      <c r="G9" s="17">
        <v>52606392</v>
      </c>
      <c r="H9" s="13">
        <v>314.05</v>
      </c>
      <c r="I9">
        <v>314.05</v>
      </c>
    </row>
    <row r="10" spans="1:9" x14ac:dyDescent="0.25">
      <c r="A10" s="1">
        <v>46022</v>
      </c>
      <c r="B10" t="s">
        <v>75</v>
      </c>
      <c r="C10">
        <v>5020260018</v>
      </c>
      <c r="E10" t="s">
        <v>40</v>
      </c>
      <c r="F10" t="s">
        <v>76</v>
      </c>
      <c r="G10" s="17">
        <v>46640134</v>
      </c>
      <c r="H10" s="13">
        <v>210</v>
      </c>
      <c r="I10">
        <v>210</v>
      </c>
    </row>
    <row r="11" spans="1:9" x14ac:dyDescent="0.25">
      <c r="A11" s="1">
        <v>46022</v>
      </c>
      <c r="B11" t="s">
        <v>77</v>
      </c>
      <c r="C11">
        <v>8381518753</v>
      </c>
      <c r="E11" t="s">
        <v>41</v>
      </c>
      <c r="F11" t="s">
        <v>78</v>
      </c>
      <c r="G11" s="17">
        <v>35763469</v>
      </c>
      <c r="H11" s="13">
        <v>354.32</v>
      </c>
      <c r="I11">
        <v>354.32</v>
      </c>
    </row>
    <row r="12" spans="1:9" x14ac:dyDescent="0.25">
      <c r="A12" s="1">
        <v>46022</v>
      </c>
      <c r="B12" t="s">
        <v>79</v>
      </c>
      <c r="C12">
        <v>2025012</v>
      </c>
      <c r="E12" t="s">
        <v>39</v>
      </c>
      <c r="F12" t="s">
        <v>80</v>
      </c>
      <c r="G12" s="17">
        <v>46466509</v>
      </c>
      <c r="H12" s="13">
        <v>180</v>
      </c>
      <c r="I12">
        <v>180</v>
      </c>
    </row>
    <row r="13" spans="1:9" x14ac:dyDescent="0.25">
      <c r="A13" s="1">
        <v>46022</v>
      </c>
      <c r="B13" t="s">
        <v>81</v>
      </c>
      <c r="C13">
        <v>202516</v>
      </c>
      <c r="E13" t="s">
        <v>46</v>
      </c>
      <c r="F13" t="s">
        <v>82</v>
      </c>
      <c r="G13" s="17">
        <v>50868110</v>
      </c>
      <c r="H13" s="13">
        <v>592</v>
      </c>
      <c r="I13">
        <v>592</v>
      </c>
    </row>
    <row r="14" spans="1:9" x14ac:dyDescent="0.25">
      <c r="A14" s="1"/>
      <c r="B14" t="s">
        <v>89</v>
      </c>
      <c r="C14">
        <v>7779616022</v>
      </c>
      <c r="E14" t="s">
        <v>25</v>
      </c>
      <c r="F14" t="s">
        <v>90</v>
      </c>
      <c r="G14" s="17">
        <v>56214863</v>
      </c>
      <c r="H14" s="13">
        <v>1882.88</v>
      </c>
      <c r="I14">
        <v>0</v>
      </c>
    </row>
    <row r="15" spans="1:9" x14ac:dyDescent="0.25">
      <c r="A15" s="1"/>
      <c r="B15" t="s">
        <v>62</v>
      </c>
      <c r="C15">
        <v>25103352</v>
      </c>
      <c r="E15" t="s">
        <v>24</v>
      </c>
      <c r="F15" t="s">
        <v>67</v>
      </c>
      <c r="G15" s="17">
        <v>50835271</v>
      </c>
      <c r="H15" s="13">
        <v>126.69</v>
      </c>
      <c r="I15">
        <v>0</v>
      </c>
    </row>
    <row r="16" spans="1:9" x14ac:dyDescent="0.25">
      <c r="A16" s="1">
        <v>46032</v>
      </c>
      <c r="B16" t="s">
        <v>55</v>
      </c>
      <c r="C16">
        <v>2250061828</v>
      </c>
      <c r="E16" t="s">
        <v>27</v>
      </c>
      <c r="F16" t="s">
        <v>83</v>
      </c>
      <c r="G16" s="17">
        <v>31338551</v>
      </c>
      <c r="H16" s="13">
        <v>72.52</v>
      </c>
      <c r="I16">
        <v>72.52</v>
      </c>
    </row>
    <row r="17" spans="1:9" x14ac:dyDescent="0.25">
      <c r="A17" s="1">
        <v>46036</v>
      </c>
      <c r="B17" t="s">
        <v>54</v>
      </c>
      <c r="C17">
        <v>20263</v>
      </c>
      <c r="E17" t="s">
        <v>42</v>
      </c>
      <c r="F17" t="s">
        <v>238</v>
      </c>
      <c r="G17" s="17">
        <v>43982387</v>
      </c>
      <c r="H17" s="13">
        <v>3009.86</v>
      </c>
      <c r="I17">
        <v>3009.86</v>
      </c>
    </row>
    <row r="18" spans="1:9" x14ac:dyDescent="0.25">
      <c r="A18" s="1">
        <v>46037</v>
      </c>
      <c r="B18" t="s">
        <v>53</v>
      </c>
      <c r="C18">
        <v>1001231899</v>
      </c>
      <c r="E18" t="s">
        <v>43</v>
      </c>
      <c r="F18" t="s">
        <v>239</v>
      </c>
      <c r="G18" s="17">
        <v>35954612</v>
      </c>
      <c r="H18" s="13">
        <v>3394.8</v>
      </c>
      <c r="I18">
        <v>3394.8</v>
      </c>
    </row>
    <row r="19" spans="1:9" x14ac:dyDescent="0.25">
      <c r="A19" s="1">
        <v>46036</v>
      </c>
      <c r="B19" t="s">
        <v>87</v>
      </c>
      <c r="C19">
        <v>202603920</v>
      </c>
      <c r="E19" t="s">
        <v>88</v>
      </c>
      <c r="F19" t="s">
        <v>240</v>
      </c>
      <c r="G19" s="17">
        <v>31333532</v>
      </c>
      <c r="H19" s="13">
        <v>89.99</v>
      </c>
      <c r="I19">
        <v>89.99</v>
      </c>
    </row>
    <row r="20" spans="1:9" x14ac:dyDescent="0.25">
      <c r="A20" s="1">
        <v>46023</v>
      </c>
      <c r="B20" t="s">
        <v>91</v>
      </c>
      <c r="C20">
        <v>26200025</v>
      </c>
      <c r="E20" t="s">
        <v>29</v>
      </c>
      <c r="F20" t="s">
        <v>92</v>
      </c>
      <c r="G20" s="17">
        <v>35723025</v>
      </c>
      <c r="H20" s="13">
        <v>1500</v>
      </c>
      <c r="I20">
        <v>1500</v>
      </c>
    </row>
    <row r="21" spans="1:9" x14ac:dyDescent="0.25">
      <c r="A21" s="1">
        <v>46023</v>
      </c>
      <c r="B21" t="s">
        <v>93</v>
      </c>
      <c r="C21">
        <v>26200001</v>
      </c>
      <c r="E21" t="s">
        <v>29</v>
      </c>
      <c r="F21" t="s">
        <v>94</v>
      </c>
      <c r="G21" s="17">
        <v>35723025</v>
      </c>
      <c r="H21" s="13">
        <v>500</v>
      </c>
      <c r="I21">
        <v>500</v>
      </c>
    </row>
    <row r="22" spans="1:9" x14ac:dyDescent="0.25">
      <c r="A22" s="1">
        <v>46023</v>
      </c>
      <c r="B22" t="s">
        <v>95</v>
      </c>
      <c r="C22">
        <v>26200027</v>
      </c>
      <c r="E22" t="s">
        <v>29</v>
      </c>
      <c r="F22" t="s">
        <v>92</v>
      </c>
      <c r="G22" s="17">
        <v>35723025</v>
      </c>
      <c r="H22" s="13">
        <v>2081.9299999999998</v>
      </c>
      <c r="I22">
        <v>2081.9299999999998</v>
      </c>
    </row>
    <row r="23" spans="1:9" x14ac:dyDescent="0.25">
      <c r="A23" s="1">
        <v>46029</v>
      </c>
      <c r="B23" t="s">
        <v>100</v>
      </c>
      <c r="C23">
        <v>50238826</v>
      </c>
      <c r="E23" t="s">
        <v>38</v>
      </c>
      <c r="F23" t="s">
        <v>101</v>
      </c>
      <c r="G23" s="17">
        <v>44558970</v>
      </c>
      <c r="H23" s="13">
        <v>2597.37</v>
      </c>
      <c r="I23">
        <v>2597.37</v>
      </c>
    </row>
    <row r="24" spans="1:9" x14ac:dyDescent="0.25">
      <c r="A24" s="1">
        <v>46029</v>
      </c>
      <c r="B24" t="s">
        <v>102</v>
      </c>
      <c r="C24">
        <v>2026003</v>
      </c>
      <c r="E24" t="s">
        <v>37</v>
      </c>
      <c r="F24" t="s">
        <v>103</v>
      </c>
      <c r="G24" s="17">
        <v>45505462</v>
      </c>
      <c r="H24" s="13">
        <v>1786</v>
      </c>
      <c r="I24">
        <v>1786</v>
      </c>
    </row>
    <row r="25" spans="1:9" x14ac:dyDescent="0.25">
      <c r="A25" s="1">
        <v>46030</v>
      </c>
      <c r="B25" t="s">
        <v>104</v>
      </c>
      <c r="C25">
        <v>120052025</v>
      </c>
      <c r="E25" t="s">
        <v>105</v>
      </c>
      <c r="F25" t="s">
        <v>106</v>
      </c>
      <c r="G25" s="17">
        <v>46678778</v>
      </c>
      <c r="H25" s="13">
        <v>123</v>
      </c>
      <c r="I25">
        <v>123</v>
      </c>
    </row>
    <row r="26" spans="1:9" x14ac:dyDescent="0.25">
      <c r="A26" s="1">
        <v>46039</v>
      </c>
      <c r="B26" t="s">
        <v>107</v>
      </c>
      <c r="C26">
        <v>4226002960</v>
      </c>
      <c r="E26" t="s">
        <v>28</v>
      </c>
      <c r="F26" t="s">
        <v>241</v>
      </c>
      <c r="G26" s="17">
        <v>53528654</v>
      </c>
      <c r="H26" s="13">
        <v>476.39</v>
      </c>
      <c r="I26">
        <v>476.39</v>
      </c>
    </row>
    <row r="27" spans="1:9" x14ac:dyDescent="0.25">
      <c r="A27" s="1">
        <v>46045</v>
      </c>
      <c r="B27" t="s">
        <v>51</v>
      </c>
      <c r="C27">
        <v>20260008</v>
      </c>
      <c r="E27" t="s">
        <v>45</v>
      </c>
      <c r="F27" t="s">
        <v>145</v>
      </c>
      <c r="G27" s="17">
        <v>34973176</v>
      </c>
      <c r="H27" s="13">
        <v>220</v>
      </c>
      <c r="I27">
        <v>220</v>
      </c>
    </row>
    <row r="28" spans="1:9" x14ac:dyDescent="0.25">
      <c r="A28" s="1">
        <v>46044</v>
      </c>
      <c r="B28" t="s">
        <v>109</v>
      </c>
      <c r="C28">
        <v>2026001</v>
      </c>
      <c r="E28" t="s">
        <v>110</v>
      </c>
      <c r="F28" t="s">
        <v>111</v>
      </c>
      <c r="G28" s="17">
        <v>42348404</v>
      </c>
      <c r="H28" s="13">
        <v>628.69000000000005</v>
      </c>
      <c r="I28">
        <v>628.69000000000005</v>
      </c>
    </row>
    <row r="29" spans="1:9" x14ac:dyDescent="0.25">
      <c r="A29" s="1">
        <v>46045</v>
      </c>
      <c r="B29" t="s">
        <v>112</v>
      </c>
      <c r="C29">
        <v>426022</v>
      </c>
      <c r="E29" t="s">
        <v>113</v>
      </c>
      <c r="F29" t="s">
        <v>111</v>
      </c>
      <c r="G29" s="17">
        <v>36389170</v>
      </c>
      <c r="H29" s="13">
        <v>3600</v>
      </c>
      <c r="I29">
        <v>3600</v>
      </c>
    </row>
    <row r="30" spans="1:9" x14ac:dyDescent="0.25">
      <c r="A30" s="1">
        <v>46049</v>
      </c>
      <c r="B30" t="s">
        <v>114</v>
      </c>
      <c r="C30">
        <v>2026100288</v>
      </c>
      <c r="E30" t="s">
        <v>24</v>
      </c>
      <c r="F30" t="s">
        <v>143</v>
      </c>
      <c r="G30" s="17">
        <v>50835271</v>
      </c>
      <c r="H30" s="13">
        <v>126.69</v>
      </c>
      <c r="I30">
        <v>126.69</v>
      </c>
    </row>
    <row r="31" spans="1:9" x14ac:dyDescent="0.25">
      <c r="A31" s="1">
        <v>46043</v>
      </c>
      <c r="B31" t="s">
        <v>115</v>
      </c>
      <c r="C31">
        <v>20260120</v>
      </c>
      <c r="E31" t="s">
        <v>44</v>
      </c>
      <c r="F31" t="s">
        <v>116</v>
      </c>
      <c r="G31" s="17">
        <v>36709433</v>
      </c>
      <c r="H31" s="13">
        <v>822.87</v>
      </c>
      <c r="I31">
        <v>822.87</v>
      </c>
    </row>
    <row r="32" spans="1:9" x14ac:dyDescent="0.25">
      <c r="A32" s="1">
        <v>46050</v>
      </c>
      <c r="B32" t="s">
        <v>117</v>
      </c>
      <c r="C32">
        <v>1260060</v>
      </c>
      <c r="E32" t="s">
        <v>118</v>
      </c>
      <c r="F32" t="s">
        <v>242</v>
      </c>
      <c r="G32" s="17">
        <v>17315786</v>
      </c>
      <c r="H32" s="13">
        <v>130.38</v>
      </c>
      <c r="I32">
        <v>130.38</v>
      </c>
    </row>
    <row r="33" spans="1:9" x14ac:dyDescent="0.25">
      <c r="A33" s="1">
        <v>46050</v>
      </c>
      <c r="B33" t="s">
        <v>119</v>
      </c>
      <c r="C33">
        <v>25015</v>
      </c>
      <c r="E33" t="s">
        <v>120</v>
      </c>
      <c r="F33" t="s">
        <v>243</v>
      </c>
      <c r="G33" s="17">
        <v>44819781</v>
      </c>
      <c r="H33" s="13">
        <v>44.28</v>
      </c>
      <c r="I33">
        <v>44.28</v>
      </c>
    </row>
    <row r="34" spans="1:9" x14ac:dyDescent="0.25">
      <c r="A34" s="1">
        <v>46051</v>
      </c>
      <c r="B34" t="s">
        <v>121</v>
      </c>
      <c r="C34">
        <v>20260001</v>
      </c>
      <c r="E34" t="s">
        <v>122</v>
      </c>
      <c r="F34" t="s">
        <v>123</v>
      </c>
      <c r="G34" s="17">
        <v>47755261</v>
      </c>
      <c r="H34" s="13">
        <v>727.55</v>
      </c>
      <c r="I34">
        <v>727.55</v>
      </c>
    </row>
    <row r="35" spans="1:9" x14ac:dyDescent="0.25">
      <c r="A35" s="1">
        <v>46053</v>
      </c>
      <c r="B35" t="s">
        <v>124</v>
      </c>
      <c r="C35">
        <v>2026001</v>
      </c>
      <c r="E35" t="s">
        <v>36</v>
      </c>
      <c r="F35" t="s">
        <v>244</v>
      </c>
      <c r="G35" s="17">
        <v>48306924</v>
      </c>
      <c r="H35" s="13">
        <v>430</v>
      </c>
      <c r="I35">
        <v>430</v>
      </c>
    </row>
    <row r="36" spans="1:9" x14ac:dyDescent="0.25">
      <c r="A36" s="1">
        <v>46053</v>
      </c>
      <c r="B36" t="s">
        <v>125</v>
      </c>
      <c r="C36">
        <v>26100006</v>
      </c>
      <c r="E36" t="s">
        <v>29</v>
      </c>
      <c r="F36" t="s">
        <v>94</v>
      </c>
      <c r="G36" s="17">
        <v>35723025</v>
      </c>
      <c r="H36" s="13">
        <v>405.9</v>
      </c>
      <c r="I36">
        <v>405.9</v>
      </c>
    </row>
    <row r="37" spans="1:9" x14ac:dyDescent="0.25">
      <c r="A37" s="1">
        <v>46053</v>
      </c>
      <c r="B37" t="s">
        <v>126</v>
      </c>
      <c r="C37">
        <v>8383091008</v>
      </c>
      <c r="E37" t="s">
        <v>41</v>
      </c>
      <c r="F37" t="s">
        <v>127</v>
      </c>
      <c r="G37" s="17">
        <v>35763469</v>
      </c>
      <c r="H37" s="13">
        <v>343.6</v>
      </c>
      <c r="I37">
        <v>343.6</v>
      </c>
    </row>
    <row r="38" spans="1:9" x14ac:dyDescent="0.25">
      <c r="A38" s="1">
        <v>46053</v>
      </c>
      <c r="B38" t="s">
        <v>128</v>
      </c>
      <c r="C38">
        <v>4226005522</v>
      </c>
      <c r="E38" t="s">
        <v>28</v>
      </c>
      <c r="F38" t="s">
        <v>108</v>
      </c>
      <c r="G38" s="17">
        <v>53528654</v>
      </c>
      <c r="H38" s="13">
        <v>530.41999999999996</v>
      </c>
      <c r="I38">
        <v>530.41999999999996</v>
      </c>
    </row>
    <row r="39" spans="1:9" x14ac:dyDescent="0.25">
      <c r="A39" s="1">
        <v>46050</v>
      </c>
      <c r="B39" t="s">
        <v>129</v>
      </c>
      <c r="C39">
        <v>2026010001</v>
      </c>
      <c r="E39" t="s">
        <v>48</v>
      </c>
      <c r="F39" t="s">
        <v>146</v>
      </c>
      <c r="G39" s="17">
        <v>44862521</v>
      </c>
      <c r="H39" s="13">
        <v>120.1</v>
      </c>
      <c r="I39">
        <v>120.1</v>
      </c>
    </row>
    <row r="40" spans="1:9" x14ac:dyDescent="0.25">
      <c r="A40" s="1">
        <v>46024</v>
      </c>
      <c r="B40" t="s">
        <v>144</v>
      </c>
      <c r="C40">
        <v>7779616022</v>
      </c>
      <c r="E40" t="s">
        <v>25</v>
      </c>
      <c r="F40" t="s">
        <v>245</v>
      </c>
      <c r="G40" s="17">
        <v>56214863</v>
      </c>
      <c r="H40" s="13">
        <v>1882.88</v>
      </c>
      <c r="I40">
        <v>1882.88</v>
      </c>
    </row>
    <row r="41" spans="1:9" x14ac:dyDescent="0.25">
      <c r="A41" s="1">
        <v>46024</v>
      </c>
      <c r="B41" t="s">
        <v>149</v>
      </c>
      <c r="C41">
        <v>2026100037</v>
      </c>
      <c r="E41" t="s">
        <v>24</v>
      </c>
      <c r="F41" t="s">
        <v>246</v>
      </c>
      <c r="G41" s="17">
        <v>50835271</v>
      </c>
      <c r="H41" s="13">
        <v>126.69</v>
      </c>
      <c r="I41">
        <v>126.69</v>
      </c>
    </row>
    <row r="42" spans="1:9" x14ac:dyDescent="0.25">
      <c r="A42" s="1">
        <v>46043</v>
      </c>
      <c r="B42" t="s">
        <v>247</v>
      </c>
      <c r="C42">
        <v>848</v>
      </c>
      <c r="E42" t="s">
        <v>248</v>
      </c>
      <c r="F42" t="s">
        <v>249</v>
      </c>
      <c r="G42" s="17">
        <v>43643019</v>
      </c>
      <c r="H42" s="13">
        <v>85.5</v>
      </c>
      <c r="I42">
        <v>85.5</v>
      </c>
    </row>
    <row r="43" spans="1:9" x14ac:dyDescent="0.25">
      <c r="A43" s="1">
        <v>46053</v>
      </c>
      <c r="B43" t="s">
        <v>229</v>
      </c>
      <c r="C43">
        <v>2601179</v>
      </c>
      <c r="E43" t="s">
        <v>155</v>
      </c>
      <c r="F43" t="s">
        <v>250</v>
      </c>
      <c r="G43" s="17">
        <v>47347627</v>
      </c>
      <c r="H43" s="13">
        <v>12.58</v>
      </c>
      <c r="I43">
        <v>12.58</v>
      </c>
    </row>
    <row r="44" spans="1:9" x14ac:dyDescent="0.25">
      <c r="A44" s="1">
        <v>46053</v>
      </c>
      <c r="B44" t="s">
        <v>233</v>
      </c>
      <c r="C44">
        <v>30014226</v>
      </c>
      <c r="E44" t="s">
        <v>38</v>
      </c>
      <c r="F44" t="s">
        <v>101</v>
      </c>
      <c r="G44" s="17">
        <v>44558970</v>
      </c>
      <c r="H44" s="13">
        <v>120.38</v>
      </c>
      <c r="I44">
        <v>120.38</v>
      </c>
    </row>
    <row r="45" spans="1:9" x14ac:dyDescent="0.25">
      <c r="A45" s="1">
        <v>46053</v>
      </c>
      <c r="B45" t="s">
        <v>235</v>
      </c>
      <c r="C45">
        <v>5020260451</v>
      </c>
      <c r="E45" t="s">
        <v>40</v>
      </c>
      <c r="F45" t="s">
        <v>251</v>
      </c>
      <c r="G45" s="17">
        <v>46640134</v>
      </c>
      <c r="H45" s="13">
        <v>210</v>
      </c>
      <c r="I45">
        <v>210</v>
      </c>
    </row>
    <row r="46" spans="1:9" x14ac:dyDescent="0.25">
      <c r="A46" s="1">
        <v>46051</v>
      </c>
      <c r="B46" t="s">
        <v>231</v>
      </c>
      <c r="C46">
        <v>2250065813</v>
      </c>
      <c r="E46" t="s">
        <v>27</v>
      </c>
      <c r="F46" t="s">
        <v>252</v>
      </c>
      <c r="G46" s="17">
        <v>31338551</v>
      </c>
      <c r="H46" s="13">
        <v>24.18</v>
      </c>
      <c r="I46">
        <v>24.18</v>
      </c>
    </row>
    <row r="47" spans="1:9" x14ac:dyDescent="0.25">
      <c r="A47" s="1">
        <v>46054</v>
      </c>
      <c r="B47" t="s">
        <v>130</v>
      </c>
      <c r="C47">
        <v>26200060</v>
      </c>
      <c r="E47" t="s">
        <v>29</v>
      </c>
      <c r="F47" t="s">
        <v>92</v>
      </c>
      <c r="G47" s="17">
        <v>35723025</v>
      </c>
      <c r="H47" s="13">
        <v>500</v>
      </c>
      <c r="I47">
        <v>500</v>
      </c>
    </row>
    <row r="48" spans="1:9" x14ac:dyDescent="0.25">
      <c r="A48" s="1">
        <v>46054</v>
      </c>
      <c r="B48" t="s">
        <v>131</v>
      </c>
      <c r="C48">
        <v>26200062</v>
      </c>
      <c r="E48" t="s">
        <v>29</v>
      </c>
      <c r="F48" t="s">
        <v>92</v>
      </c>
      <c r="G48" s="17">
        <v>35723025</v>
      </c>
      <c r="H48" s="13">
        <v>2081.9299999999998</v>
      </c>
      <c r="I48">
        <v>2081.9299999999998</v>
      </c>
    </row>
    <row r="49" spans="1:9" x14ac:dyDescent="0.25">
      <c r="A49" s="1">
        <v>46054</v>
      </c>
      <c r="B49" t="s">
        <v>132</v>
      </c>
      <c r="C49">
        <v>26200059</v>
      </c>
      <c r="E49" t="s">
        <v>29</v>
      </c>
      <c r="F49" t="s">
        <v>92</v>
      </c>
      <c r="G49" s="17">
        <v>35723025</v>
      </c>
      <c r="H49" s="13">
        <v>1500</v>
      </c>
      <c r="I49">
        <v>1500</v>
      </c>
    </row>
    <row r="50" spans="1:9" x14ac:dyDescent="0.25">
      <c r="A50" s="1">
        <v>46055</v>
      </c>
      <c r="B50" t="s">
        <v>133</v>
      </c>
      <c r="C50">
        <v>20260081</v>
      </c>
      <c r="E50" t="s">
        <v>134</v>
      </c>
      <c r="F50" t="s">
        <v>103</v>
      </c>
      <c r="G50" s="17">
        <v>48484555</v>
      </c>
      <c r="H50" s="13">
        <v>960</v>
      </c>
      <c r="I50">
        <v>960</v>
      </c>
    </row>
    <row r="51" spans="1:9" x14ac:dyDescent="0.25">
      <c r="A51" s="1">
        <v>46056</v>
      </c>
      <c r="B51" t="s">
        <v>135</v>
      </c>
      <c r="C51">
        <v>82026</v>
      </c>
      <c r="E51" t="s">
        <v>136</v>
      </c>
      <c r="F51" t="s">
        <v>253</v>
      </c>
      <c r="G51" s="17">
        <v>40391639</v>
      </c>
      <c r="H51" s="13">
        <v>960</v>
      </c>
      <c r="I51">
        <v>960</v>
      </c>
    </row>
    <row r="52" spans="1:9" x14ac:dyDescent="0.25">
      <c r="A52" s="1">
        <v>46057</v>
      </c>
      <c r="B52" t="s">
        <v>138</v>
      </c>
      <c r="C52">
        <v>120052025</v>
      </c>
      <c r="E52" t="s">
        <v>105</v>
      </c>
      <c r="F52" t="s">
        <v>106</v>
      </c>
      <c r="G52" s="17">
        <v>46678778</v>
      </c>
      <c r="H52" s="13">
        <v>123</v>
      </c>
      <c r="I52">
        <v>123</v>
      </c>
    </row>
    <row r="53" spans="1:9" x14ac:dyDescent="0.25">
      <c r="A53" s="1">
        <v>46057</v>
      </c>
      <c r="B53" t="s">
        <v>139</v>
      </c>
      <c r="C53">
        <v>50509126</v>
      </c>
      <c r="E53" t="s">
        <v>38</v>
      </c>
      <c r="F53" t="s">
        <v>101</v>
      </c>
      <c r="G53" s="17">
        <v>44558970</v>
      </c>
      <c r="H53" s="13">
        <v>2597.37</v>
      </c>
      <c r="I53">
        <v>2597.37</v>
      </c>
    </row>
    <row r="54" spans="1:9" x14ac:dyDescent="0.25">
      <c r="A54" s="1">
        <v>46058</v>
      </c>
      <c r="B54" t="s">
        <v>140</v>
      </c>
      <c r="C54">
        <v>20269</v>
      </c>
      <c r="E54" t="s">
        <v>42</v>
      </c>
      <c r="F54" t="s">
        <v>254</v>
      </c>
      <c r="G54" s="17">
        <v>43982387</v>
      </c>
      <c r="H54" s="13">
        <v>398</v>
      </c>
      <c r="I54">
        <v>398</v>
      </c>
    </row>
    <row r="55" spans="1:9" x14ac:dyDescent="0.25">
      <c r="A55" s="1">
        <v>46062</v>
      </c>
      <c r="B55" t="s">
        <v>141</v>
      </c>
      <c r="C55">
        <v>12026</v>
      </c>
      <c r="E55" t="s">
        <v>142</v>
      </c>
      <c r="F55" t="s">
        <v>123</v>
      </c>
      <c r="G55" s="17">
        <v>51236508</v>
      </c>
      <c r="H55" s="13">
        <v>770.58</v>
      </c>
      <c r="I55">
        <v>770.58</v>
      </c>
    </row>
    <row r="56" spans="1:9" x14ac:dyDescent="0.25">
      <c r="A56" s="1">
        <v>46058</v>
      </c>
      <c r="B56" t="s">
        <v>230</v>
      </c>
      <c r="C56">
        <v>20260012</v>
      </c>
      <c r="E56" t="s">
        <v>159</v>
      </c>
      <c r="F56" t="s">
        <v>255</v>
      </c>
      <c r="G56" s="17">
        <v>51927021</v>
      </c>
      <c r="H56" s="13">
        <v>16.239999999999998</v>
      </c>
      <c r="I56">
        <v>16.239999999999998</v>
      </c>
    </row>
    <row r="57" spans="1:9" x14ac:dyDescent="0.25">
      <c r="A57" s="1">
        <v>46062</v>
      </c>
      <c r="B57" t="s">
        <v>234</v>
      </c>
      <c r="C57">
        <v>260014175</v>
      </c>
      <c r="E57" t="s">
        <v>180</v>
      </c>
      <c r="F57" t="s">
        <v>256</v>
      </c>
      <c r="G57" s="17">
        <v>35710691</v>
      </c>
      <c r="H57" s="13">
        <v>185.43</v>
      </c>
      <c r="I57">
        <v>185.43</v>
      </c>
    </row>
    <row r="58" spans="1:9" x14ac:dyDescent="0.25">
      <c r="A58" s="1">
        <v>46063</v>
      </c>
      <c r="B58" t="s">
        <v>257</v>
      </c>
      <c r="C58">
        <v>8004</v>
      </c>
      <c r="E58" t="s">
        <v>258</v>
      </c>
      <c r="F58" t="s">
        <v>250</v>
      </c>
      <c r="H58" s="13">
        <v>268.63</v>
      </c>
      <c r="I58">
        <v>268.63</v>
      </c>
    </row>
    <row r="59" spans="1:9" x14ac:dyDescent="0.25">
      <c r="A59" s="1">
        <v>46063</v>
      </c>
      <c r="B59" t="s">
        <v>232</v>
      </c>
      <c r="C59">
        <v>2250068574</v>
      </c>
      <c r="E59" t="s">
        <v>27</v>
      </c>
      <c r="F59" t="s">
        <v>252</v>
      </c>
      <c r="G59" s="17">
        <v>31338551</v>
      </c>
      <c r="H59" s="13">
        <v>72.52</v>
      </c>
      <c r="I59">
        <v>72.52</v>
      </c>
    </row>
    <row r="60" spans="1:9" x14ac:dyDescent="0.25">
      <c r="A60" s="1">
        <v>46061</v>
      </c>
      <c r="B60" t="s">
        <v>259</v>
      </c>
      <c r="C60">
        <v>20260062</v>
      </c>
      <c r="E60" t="s">
        <v>199</v>
      </c>
      <c r="F60" t="s">
        <v>260</v>
      </c>
      <c r="G60" s="17">
        <v>57115800</v>
      </c>
      <c r="H60" s="13">
        <v>525</v>
      </c>
      <c r="I60">
        <v>525</v>
      </c>
    </row>
    <row r="61" spans="1:9" x14ac:dyDescent="0.25">
      <c r="A61" s="1">
        <v>46070</v>
      </c>
      <c r="B61" t="s">
        <v>236</v>
      </c>
      <c r="C61">
        <v>4226008197</v>
      </c>
      <c r="E61" t="s">
        <v>28</v>
      </c>
      <c r="F61" t="s">
        <v>108</v>
      </c>
      <c r="G61" s="17">
        <v>53528654</v>
      </c>
      <c r="H61" s="13">
        <v>523.85</v>
      </c>
      <c r="I61">
        <v>523.85</v>
      </c>
    </row>
    <row r="62" spans="1:9" x14ac:dyDescent="0.25">
      <c r="A62" s="1">
        <v>46076</v>
      </c>
      <c r="B62" t="s">
        <v>261</v>
      </c>
      <c r="C62">
        <v>102665193</v>
      </c>
      <c r="E62" t="s">
        <v>64</v>
      </c>
      <c r="F62" t="s">
        <v>262</v>
      </c>
      <c r="G62" s="17">
        <v>36421928</v>
      </c>
      <c r="H62" s="13">
        <v>94.44</v>
      </c>
      <c r="I62">
        <v>94.44</v>
      </c>
    </row>
    <row r="63" spans="1:9" x14ac:dyDescent="0.25">
      <c r="A63" s="1">
        <v>46074</v>
      </c>
      <c r="B63" t="s">
        <v>263</v>
      </c>
      <c r="C63">
        <v>202614</v>
      </c>
      <c r="E63" t="s">
        <v>178</v>
      </c>
      <c r="F63" t="s">
        <v>264</v>
      </c>
      <c r="G63" s="17">
        <v>33768846</v>
      </c>
      <c r="H63" s="13">
        <v>170</v>
      </c>
      <c r="I63">
        <v>170</v>
      </c>
    </row>
    <row r="64" spans="1:9" x14ac:dyDescent="0.25">
      <c r="A64" s="1">
        <v>46077</v>
      </c>
      <c r="B64" t="s">
        <v>265</v>
      </c>
      <c r="C64">
        <v>2250071835</v>
      </c>
      <c r="E64" t="s">
        <v>27</v>
      </c>
      <c r="F64" t="s">
        <v>252</v>
      </c>
      <c r="G64" s="17">
        <v>31338551</v>
      </c>
      <c r="H64" s="13">
        <v>37.06</v>
      </c>
      <c r="I64">
        <v>37.06</v>
      </c>
    </row>
    <row r="65" spans="1:9" x14ac:dyDescent="0.25">
      <c r="A65" s="1">
        <v>46078</v>
      </c>
      <c r="B65" t="s">
        <v>266</v>
      </c>
      <c r="C65">
        <v>22026</v>
      </c>
      <c r="E65" t="s">
        <v>142</v>
      </c>
      <c r="F65" t="s">
        <v>267</v>
      </c>
      <c r="G65" s="17">
        <v>51236508</v>
      </c>
      <c r="H65" s="13">
        <v>1744.76</v>
      </c>
      <c r="I65">
        <v>1744.76</v>
      </c>
    </row>
    <row r="66" spans="1:9" x14ac:dyDescent="0.25">
      <c r="A66" s="1">
        <v>46081</v>
      </c>
      <c r="B66" t="s">
        <v>268</v>
      </c>
      <c r="C66">
        <v>26100030</v>
      </c>
      <c r="E66" t="s">
        <v>29</v>
      </c>
      <c r="F66" t="s">
        <v>92</v>
      </c>
      <c r="G66" s="17">
        <v>35723025</v>
      </c>
      <c r="H66" s="13">
        <v>356.4</v>
      </c>
      <c r="I66">
        <v>356.4</v>
      </c>
    </row>
    <row r="67" spans="1:9" x14ac:dyDescent="0.25">
      <c r="A67" s="1">
        <v>46081</v>
      </c>
      <c r="B67" t="s">
        <v>269</v>
      </c>
      <c r="C67">
        <v>26100033</v>
      </c>
      <c r="E67" t="s">
        <v>29</v>
      </c>
      <c r="F67" t="s">
        <v>94</v>
      </c>
      <c r="G67" s="17">
        <v>35723025</v>
      </c>
      <c r="H67" s="13">
        <v>121.77</v>
      </c>
      <c r="I67">
        <v>121.77</v>
      </c>
    </row>
    <row r="68" spans="1:9" x14ac:dyDescent="0.25">
      <c r="A68" s="1">
        <v>46081</v>
      </c>
      <c r="B68" t="s">
        <v>270</v>
      </c>
      <c r="C68">
        <v>4226010856</v>
      </c>
      <c r="E68" t="s">
        <v>28</v>
      </c>
      <c r="F68" t="s">
        <v>108</v>
      </c>
      <c r="G68" s="17">
        <v>53528654</v>
      </c>
      <c r="H68" s="13">
        <v>418.57</v>
      </c>
      <c r="I68">
        <v>418.57</v>
      </c>
    </row>
    <row r="69" spans="1:9" x14ac:dyDescent="0.25">
      <c r="A69" s="1">
        <v>46075</v>
      </c>
      <c r="B69" t="s">
        <v>271</v>
      </c>
      <c r="C69">
        <v>20260231</v>
      </c>
      <c r="E69" t="s">
        <v>44</v>
      </c>
      <c r="F69" t="s">
        <v>272</v>
      </c>
      <c r="G69" s="17">
        <v>36709433</v>
      </c>
      <c r="H69" s="13">
        <v>861</v>
      </c>
      <c r="I69">
        <v>861</v>
      </c>
    </row>
    <row r="70" spans="1:9" x14ac:dyDescent="0.25">
      <c r="A70" s="1">
        <v>46081</v>
      </c>
      <c r="B70" t="s">
        <v>273</v>
      </c>
      <c r="C70">
        <v>2026009</v>
      </c>
      <c r="E70" t="s">
        <v>36</v>
      </c>
      <c r="F70" t="s">
        <v>274</v>
      </c>
      <c r="G70" s="17">
        <v>48306924</v>
      </c>
      <c r="H70" s="13">
        <v>430</v>
      </c>
      <c r="I70">
        <v>430</v>
      </c>
    </row>
    <row r="71" spans="1:9" x14ac:dyDescent="0.25">
      <c r="A71" s="1">
        <v>46081</v>
      </c>
      <c r="B71" t="s">
        <v>275</v>
      </c>
      <c r="C71">
        <v>5020260866</v>
      </c>
      <c r="E71" t="s">
        <v>40</v>
      </c>
      <c r="F71" t="s">
        <v>94</v>
      </c>
      <c r="G71" s="17">
        <v>46640134</v>
      </c>
      <c r="H71" s="13">
        <v>210</v>
      </c>
      <c r="I71">
        <v>210</v>
      </c>
    </row>
    <row r="72" spans="1:9" x14ac:dyDescent="0.25">
      <c r="A72" s="1">
        <v>46082</v>
      </c>
      <c r="B72" t="s">
        <v>276</v>
      </c>
      <c r="C72">
        <v>26200093</v>
      </c>
      <c r="E72" t="s">
        <v>29</v>
      </c>
      <c r="F72" t="s">
        <v>92</v>
      </c>
      <c r="G72" s="17">
        <v>35723025</v>
      </c>
      <c r="H72" s="13">
        <v>500</v>
      </c>
      <c r="I72">
        <v>500</v>
      </c>
    </row>
    <row r="73" spans="1:9" x14ac:dyDescent="0.25">
      <c r="A73" s="1">
        <v>46082</v>
      </c>
      <c r="B73" t="s">
        <v>277</v>
      </c>
      <c r="C73">
        <v>26200092</v>
      </c>
      <c r="E73" t="s">
        <v>29</v>
      </c>
      <c r="F73" t="s">
        <v>92</v>
      </c>
      <c r="G73" s="17">
        <v>35723025</v>
      </c>
      <c r="H73" s="13">
        <v>1500</v>
      </c>
      <c r="I73">
        <v>1500</v>
      </c>
    </row>
    <row r="74" spans="1:9" x14ac:dyDescent="0.25">
      <c r="A74" s="1">
        <v>46082</v>
      </c>
      <c r="B74" t="s">
        <v>278</v>
      </c>
      <c r="C74">
        <v>26200094</v>
      </c>
      <c r="E74" t="s">
        <v>29</v>
      </c>
      <c r="F74" t="s">
        <v>92</v>
      </c>
      <c r="G74" s="17">
        <v>35723025</v>
      </c>
      <c r="H74" s="13">
        <v>2081.9299999999998</v>
      </c>
      <c r="I74">
        <v>2081.9299999999998</v>
      </c>
    </row>
    <row r="75" spans="1:9" x14ac:dyDescent="0.25">
      <c r="A75" s="1">
        <v>46085</v>
      </c>
      <c r="B75" t="s">
        <v>279</v>
      </c>
      <c r="C75">
        <v>120052025</v>
      </c>
      <c r="E75" t="s">
        <v>105</v>
      </c>
      <c r="F75" t="s">
        <v>106</v>
      </c>
      <c r="G75" s="17">
        <v>46678778</v>
      </c>
      <c r="H75" s="13">
        <v>123</v>
      </c>
      <c r="I75">
        <v>123</v>
      </c>
    </row>
    <row r="76" spans="1:9" x14ac:dyDescent="0.25">
      <c r="A76" s="1">
        <v>46085</v>
      </c>
      <c r="B76" t="s">
        <v>280</v>
      </c>
      <c r="C76">
        <v>50797526</v>
      </c>
      <c r="E76" t="s">
        <v>38</v>
      </c>
      <c r="F76" t="s">
        <v>101</v>
      </c>
      <c r="G76" s="17">
        <v>44558970</v>
      </c>
      <c r="H76" s="13">
        <v>2597.37</v>
      </c>
      <c r="I76">
        <v>2597.37</v>
      </c>
    </row>
    <row r="77" spans="1:9" x14ac:dyDescent="0.25">
      <c r="B77" t="s">
        <v>52</v>
      </c>
      <c r="C77">
        <v>26100275</v>
      </c>
      <c r="E77" t="s">
        <v>24</v>
      </c>
      <c r="F77" t="s">
        <v>90</v>
      </c>
      <c r="G77" s="17">
        <v>50835271</v>
      </c>
      <c r="H77" s="13">
        <v>126.69</v>
      </c>
      <c r="I77">
        <v>0</v>
      </c>
    </row>
    <row r="78" spans="1:9" x14ac:dyDescent="0.25">
      <c r="B78" t="s">
        <v>150</v>
      </c>
      <c r="C78">
        <v>20660068</v>
      </c>
      <c r="E78" t="s">
        <v>151</v>
      </c>
      <c r="F78" t="s">
        <v>281</v>
      </c>
      <c r="G78" s="17">
        <v>31638759</v>
      </c>
      <c r="H78" s="13">
        <v>240</v>
      </c>
      <c r="I78">
        <v>0</v>
      </c>
    </row>
    <row r="79" spans="1:9" x14ac:dyDescent="0.25">
      <c r="B79" t="s">
        <v>282</v>
      </c>
      <c r="C79">
        <v>102665193</v>
      </c>
      <c r="E79" t="s">
        <v>64</v>
      </c>
      <c r="F79" t="s">
        <v>99</v>
      </c>
      <c r="G79" s="17">
        <v>36421928</v>
      </c>
      <c r="H79" s="13">
        <v>94.44</v>
      </c>
      <c r="I79">
        <v>0</v>
      </c>
    </row>
    <row r="80" spans="1:9" x14ac:dyDescent="0.25">
      <c r="B80" t="s">
        <v>283</v>
      </c>
      <c r="C80">
        <v>260800003</v>
      </c>
      <c r="E80" t="s">
        <v>284</v>
      </c>
      <c r="F80" t="s">
        <v>90</v>
      </c>
      <c r="G80" s="17">
        <v>35862289</v>
      </c>
      <c r="H80" s="13">
        <v>676.5</v>
      </c>
      <c r="I80">
        <v>0</v>
      </c>
    </row>
    <row r="81" spans="1:9" x14ac:dyDescent="0.25">
      <c r="B81" t="s">
        <v>237</v>
      </c>
      <c r="C81">
        <v>26100605</v>
      </c>
      <c r="E81" t="s">
        <v>24</v>
      </c>
      <c r="F81" t="s">
        <v>90</v>
      </c>
      <c r="G81" s="17">
        <v>50835271</v>
      </c>
      <c r="H81" s="13">
        <v>126.69</v>
      </c>
      <c r="I81">
        <v>0</v>
      </c>
    </row>
    <row r="82" spans="1:9" x14ac:dyDescent="0.25">
      <c r="B82" t="s">
        <v>285</v>
      </c>
      <c r="C82">
        <v>2120260010</v>
      </c>
      <c r="E82" t="s">
        <v>286</v>
      </c>
      <c r="F82" t="s">
        <v>90</v>
      </c>
      <c r="G82" s="17">
        <v>47552212</v>
      </c>
      <c r="H82" s="13">
        <v>962</v>
      </c>
      <c r="I82">
        <v>0</v>
      </c>
    </row>
    <row r="83" spans="1:9" x14ac:dyDescent="0.25">
      <c r="A83" s="1">
        <v>46035</v>
      </c>
      <c r="B83" t="s">
        <v>84</v>
      </c>
      <c r="C83">
        <v>202630027</v>
      </c>
      <c r="E83" t="s">
        <v>85</v>
      </c>
      <c r="F83" t="s">
        <v>86</v>
      </c>
      <c r="G83" s="17">
        <v>19820691</v>
      </c>
      <c r="H83" s="13">
        <v>3160</v>
      </c>
      <c r="I83">
        <v>3160</v>
      </c>
    </row>
    <row r="84" spans="1:9" x14ac:dyDescent="0.25">
      <c r="A84" s="1">
        <v>46028</v>
      </c>
      <c r="B84" t="s">
        <v>96</v>
      </c>
      <c r="C84">
        <v>2026002</v>
      </c>
      <c r="E84" t="s">
        <v>49</v>
      </c>
      <c r="F84" t="s">
        <v>147</v>
      </c>
      <c r="G84" s="17">
        <v>537543</v>
      </c>
      <c r="H84" s="13">
        <v>13320</v>
      </c>
      <c r="I84">
        <v>13320</v>
      </c>
    </row>
    <row r="85" spans="1:9" x14ac:dyDescent="0.25">
      <c r="A85" s="1">
        <v>46028</v>
      </c>
      <c r="B85" t="s">
        <v>97</v>
      </c>
      <c r="C85">
        <v>7050395519</v>
      </c>
      <c r="E85" t="s">
        <v>98</v>
      </c>
      <c r="F85" t="s">
        <v>99</v>
      </c>
      <c r="H85" s="13">
        <v>79.989999999999995</v>
      </c>
      <c r="I85">
        <v>79.989999999999995</v>
      </c>
    </row>
    <row r="86" spans="1:9" x14ac:dyDescent="0.25">
      <c r="A86" s="1">
        <v>46056</v>
      </c>
      <c r="B86" t="s">
        <v>137</v>
      </c>
      <c r="C86">
        <v>7512600112</v>
      </c>
      <c r="E86" t="s">
        <v>50</v>
      </c>
      <c r="F86" t="s">
        <v>148</v>
      </c>
      <c r="G86" s="17">
        <v>5709156</v>
      </c>
      <c r="H86" s="13">
        <v>6124</v>
      </c>
      <c r="I86">
        <v>6124</v>
      </c>
    </row>
    <row r="87" spans="1:9" x14ac:dyDescent="0.25">
      <c r="A87" s="1">
        <v>46062</v>
      </c>
      <c r="B87" t="s">
        <v>287</v>
      </c>
      <c r="C87">
        <v>341137106</v>
      </c>
      <c r="E87" t="s">
        <v>288</v>
      </c>
      <c r="F87" t="s">
        <v>250</v>
      </c>
      <c r="H87" s="13">
        <v>184.38</v>
      </c>
      <c r="I87">
        <v>184.38</v>
      </c>
    </row>
    <row r="88" spans="1:9" x14ac:dyDescent="0.25">
      <c r="A88" s="1">
        <v>46032</v>
      </c>
      <c r="B88" t="s">
        <v>152</v>
      </c>
      <c r="C88">
        <v>3332593208</v>
      </c>
      <c r="E88" t="s">
        <v>153</v>
      </c>
      <c r="F88" t="s">
        <v>250</v>
      </c>
      <c r="H88" s="13">
        <v>36.89</v>
      </c>
      <c r="I88">
        <v>36.89</v>
      </c>
    </row>
    <row r="89" spans="1:9" x14ac:dyDescent="0.25">
      <c r="A89" s="1">
        <v>46063</v>
      </c>
      <c r="B89" t="s">
        <v>289</v>
      </c>
      <c r="C89">
        <v>3362594800</v>
      </c>
      <c r="E89" t="s">
        <v>153</v>
      </c>
      <c r="F89" t="s">
        <v>250</v>
      </c>
      <c r="H89" s="13">
        <v>36.89</v>
      </c>
      <c r="I89">
        <v>36.89</v>
      </c>
    </row>
    <row r="90" spans="1:9" x14ac:dyDescent="0.25">
      <c r="B90" t="s">
        <v>290</v>
      </c>
      <c r="C90">
        <v>7612600017</v>
      </c>
      <c r="E90" t="s">
        <v>50</v>
      </c>
      <c r="G90" s="17">
        <v>5709156</v>
      </c>
      <c r="H90" s="13">
        <v>6124</v>
      </c>
      <c r="I90">
        <v>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0D5A-60FF-4FF5-956A-A3AB8180D1B7}">
  <dimension ref="A1:I45"/>
  <sheetViews>
    <sheetView topLeftCell="E1" workbookViewId="0">
      <pane ySplit="1" topLeftCell="A2" activePane="bottomLeft" state="frozen"/>
      <selection pane="bottomLeft" activeCell="H27" sqref="H27"/>
    </sheetView>
  </sheetViews>
  <sheetFormatPr defaultRowHeight="15" x14ac:dyDescent="0.25"/>
  <cols>
    <col min="1" max="1" width="15.85546875" bestFit="1" customWidth="1"/>
    <col min="2" max="2" width="12.5703125" bestFit="1" customWidth="1"/>
    <col min="3" max="3" width="15.85546875" bestFit="1" customWidth="1"/>
    <col min="4" max="4" width="31.42578125" customWidth="1"/>
    <col min="5" max="5" width="49.140625" bestFit="1" customWidth="1"/>
    <col min="6" max="7" width="41.5703125" customWidth="1"/>
    <col min="8" max="8" width="13.42578125" style="26" customWidth="1"/>
    <col min="9" max="9" width="11.85546875" bestFit="1" customWidth="1"/>
  </cols>
  <sheetData>
    <row r="1" spans="1:9" ht="45" x14ac:dyDescent="0.25">
      <c r="A1" s="25" t="s">
        <v>21</v>
      </c>
      <c r="B1" s="25" t="s">
        <v>22</v>
      </c>
      <c r="C1" s="25" t="s">
        <v>0</v>
      </c>
      <c r="D1" s="25" t="s">
        <v>1</v>
      </c>
      <c r="E1" s="25" t="s">
        <v>3</v>
      </c>
      <c r="F1" s="25" t="s">
        <v>4</v>
      </c>
      <c r="G1" s="25" t="s">
        <v>5</v>
      </c>
      <c r="H1" s="21" t="s">
        <v>8</v>
      </c>
    </row>
    <row r="2" spans="1:9" x14ac:dyDescent="0.25">
      <c r="A2" s="32">
        <v>46055</v>
      </c>
      <c r="B2" s="33">
        <v>2</v>
      </c>
      <c r="C2" s="33" t="s">
        <v>193</v>
      </c>
      <c r="D2" s="33">
        <v>3081140600</v>
      </c>
      <c r="E2" s="33"/>
      <c r="F2" s="33" t="s">
        <v>211</v>
      </c>
      <c r="G2" s="33"/>
      <c r="H2" s="34">
        <v>442.4</v>
      </c>
    </row>
    <row r="3" spans="1:9" x14ac:dyDescent="0.25">
      <c r="A3" s="32">
        <v>46055</v>
      </c>
      <c r="B3" s="33">
        <v>2</v>
      </c>
      <c r="C3" s="33" t="s">
        <v>210</v>
      </c>
      <c r="D3" s="33">
        <v>3081140600</v>
      </c>
      <c r="E3" s="33"/>
      <c r="F3" s="33" t="s">
        <v>211</v>
      </c>
      <c r="G3" s="33"/>
      <c r="H3" s="34">
        <v>1348.8</v>
      </c>
    </row>
    <row r="4" spans="1:9" x14ac:dyDescent="0.25">
      <c r="A4" s="32">
        <v>46055</v>
      </c>
      <c r="B4" s="33">
        <v>2</v>
      </c>
      <c r="C4" s="33" t="s">
        <v>212</v>
      </c>
      <c r="D4" s="33">
        <v>1100012026</v>
      </c>
      <c r="E4" s="33"/>
      <c r="F4" s="33" t="s">
        <v>213</v>
      </c>
      <c r="G4" s="33"/>
      <c r="H4" s="34">
        <v>1372.72</v>
      </c>
    </row>
    <row r="5" spans="1:9" x14ac:dyDescent="0.25">
      <c r="A5" s="32">
        <v>46055</v>
      </c>
      <c r="B5" s="33">
        <v>2</v>
      </c>
      <c r="C5" s="33" t="s">
        <v>217</v>
      </c>
      <c r="D5" s="33">
        <v>12026</v>
      </c>
      <c r="E5" s="33"/>
      <c r="F5" s="33" t="s">
        <v>30</v>
      </c>
      <c r="G5" s="33"/>
      <c r="H5" s="34">
        <v>1917.14</v>
      </c>
    </row>
    <row r="6" spans="1:9" x14ac:dyDescent="0.25">
      <c r="A6" s="32">
        <v>46055</v>
      </c>
      <c r="B6" s="33">
        <v>2</v>
      </c>
      <c r="C6" s="33" t="s">
        <v>220</v>
      </c>
      <c r="D6" s="33">
        <v>12026</v>
      </c>
      <c r="E6" s="33"/>
      <c r="F6" s="33" t="s">
        <v>30</v>
      </c>
      <c r="G6" s="33"/>
      <c r="H6" s="34">
        <v>2091.1</v>
      </c>
    </row>
    <row r="7" spans="1:9" x14ac:dyDescent="0.25">
      <c r="A7" s="32">
        <v>46055</v>
      </c>
      <c r="B7" s="33">
        <v>2</v>
      </c>
      <c r="C7" s="33" t="s">
        <v>221</v>
      </c>
      <c r="D7" s="33">
        <v>12026</v>
      </c>
      <c r="E7" s="33"/>
      <c r="F7" s="33" t="s">
        <v>30</v>
      </c>
      <c r="G7" s="33"/>
      <c r="H7" s="34">
        <v>2100.98</v>
      </c>
    </row>
    <row r="8" spans="1:9" x14ac:dyDescent="0.25">
      <c r="A8" s="32">
        <v>46055</v>
      </c>
      <c r="B8" s="33">
        <v>2</v>
      </c>
      <c r="C8" s="33" t="s">
        <v>222</v>
      </c>
      <c r="D8" s="33">
        <v>12026</v>
      </c>
      <c r="E8" s="33"/>
      <c r="F8" s="33" t="s">
        <v>30</v>
      </c>
      <c r="G8" s="33"/>
      <c r="H8" s="34">
        <v>2100.98</v>
      </c>
    </row>
    <row r="9" spans="1:9" x14ac:dyDescent="0.25">
      <c r="A9" s="32">
        <v>46055</v>
      </c>
      <c r="B9" s="33">
        <v>2</v>
      </c>
      <c r="C9" s="33" t="s">
        <v>225</v>
      </c>
      <c r="D9" s="33">
        <v>1000293382</v>
      </c>
      <c r="E9" s="33"/>
      <c r="F9" s="33" t="s">
        <v>226</v>
      </c>
      <c r="G9" s="33"/>
      <c r="H9" s="34">
        <v>3873.41</v>
      </c>
      <c r="I9" s="35">
        <f>SUM(H2:H9)</f>
        <v>15247.529999999999</v>
      </c>
    </row>
    <row r="10" spans="1:9" x14ac:dyDescent="0.25">
      <c r="A10" s="10">
        <v>46065</v>
      </c>
      <c r="B10" s="9">
        <v>2</v>
      </c>
      <c r="C10" s="9" t="s">
        <v>166</v>
      </c>
      <c r="D10" s="9">
        <v>3362594800</v>
      </c>
      <c r="E10" s="9" t="s">
        <v>153</v>
      </c>
      <c r="F10" s="9" t="s">
        <v>26</v>
      </c>
      <c r="G10" s="9"/>
      <c r="H10" s="28">
        <v>36.89</v>
      </c>
    </row>
    <row r="11" spans="1:9" x14ac:dyDescent="0.25">
      <c r="A11" s="10">
        <v>46069</v>
      </c>
      <c r="B11" s="9">
        <v>2</v>
      </c>
      <c r="C11" s="9" t="s">
        <v>163</v>
      </c>
      <c r="D11" s="9"/>
      <c r="E11" s="9"/>
      <c r="F11" s="9" t="s">
        <v>164</v>
      </c>
      <c r="G11" s="9"/>
      <c r="H11" s="28">
        <v>27.1</v>
      </c>
    </row>
    <row r="12" spans="1:9" x14ac:dyDescent="0.25">
      <c r="A12" s="10">
        <v>46070</v>
      </c>
      <c r="B12" s="9">
        <v>2</v>
      </c>
      <c r="C12" s="9" t="s">
        <v>154</v>
      </c>
      <c r="D12" s="9">
        <v>2601179</v>
      </c>
      <c r="E12" s="9" t="s">
        <v>155</v>
      </c>
      <c r="F12" s="9" t="s">
        <v>156</v>
      </c>
      <c r="G12" s="9">
        <v>47347627</v>
      </c>
      <c r="H12" s="28">
        <v>12.58</v>
      </c>
    </row>
    <row r="13" spans="1:9" x14ac:dyDescent="0.25">
      <c r="A13" s="10">
        <v>46070</v>
      </c>
      <c r="B13" s="9">
        <v>2</v>
      </c>
      <c r="C13" s="9" t="s">
        <v>158</v>
      </c>
      <c r="D13" s="9">
        <v>20260012</v>
      </c>
      <c r="E13" s="9" t="s">
        <v>159</v>
      </c>
      <c r="F13" s="9" t="s">
        <v>160</v>
      </c>
      <c r="G13" s="9">
        <v>51927021</v>
      </c>
      <c r="H13" s="28">
        <v>16.239999999999998</v>
      </c>
    </row>
    <row r="14" spans="1:9" x14ac:dyDescent="0.25">
      <c r="A14" s="10">
        <v>46070</v>
      </c>
      <c r="B14" s="9">
        <v>2</v>
      </c>
      <c r="C14" s="9" t="s">
        <v>161</v>
      </c>
      <c r="D14" s="9">
        <v>2250065813</v>
      </c>
      <c r="E14" s="9" t="s">
        <v>27</v>
      </c>
      <c r="F14" s="9" t="s">
        <v>162</v>
      </c>
      <c r="G14" s="9">
        <v>31338551</v>
      </c>
      <c r="H14" s="28">
        <v>24.18</v>
      </c>
    </row>
    <row r="15" spans="1:9" x14ac:dyDescent="0.25">
      <c r="A15" s="10">
        <v>46070</v>
      </c>
      <c r="B15" s="9">
        <v>2</v>
      </c>
      <c r="C15" s="9" t="s">
        <v>168</v>
      </c>
      <c r="D15" s="9">
        <v>2250068574</v>
      </c>
      <c r="E15" s="9" t="s">
        <v>27</v>
      </c>
      <c r="F15" s="9" t="s">
        <v>169</v>
      </c>
      <c r="G15" s="9">
        <v>31338551</v>
      </c>
      <c r="H15" s="28">
        <v>72.52</v>
      </c>
    </row>
    <row r="16" spans="1:9" x14ac:dyDescent="0.25">
      <c r="A16" s="10">
        <v>46070</v>
      </c>
      <c r="B16" s="9">
        <v>2</v>
      </c>
      <c r="C16" s="9" t="s">
        <v>171</v>
      </c>
      <c r="D16" s="9">
        <v>30014226</v>
      </c>
      <c r="E16" s="9" t="s">
        <v>38</v>
      </c>
      <c r="F16" s="9" t="s">
        <v>172</v>
      </c>
      <c r="G16" s="9">
        <v>44558970</v>
      </c>
      <c r="H16" s="28">
        <v>120.38</v>
      </c>
    </row>
    <row r="17" spans="1:8" x14ac:dyDescent="0.25">
      <c r="A17" s="10">
        <v>46070</v>
      </c>
      <c r="B17" s="9">
        <v>2</v>
      </c>
      <c r="C17" s="9" t="s">
        <v>173</v>
      </c>
      <c r="D17" s="9">
        <v>120052025</v>
      </c>
      <c r="E17" s="9" t="s">
        <v>105</v>
      </c>
      <c r="F17" s="9" t="s">
        <v>174</v>
      </c>
      <c r="G17" s="9">
        <v>46678778</v>
      </c>
      <c r="H17" s="28">
        <v>123</v>
      </c>
    </row>
    <row r="18" spans="1:8" x14ac:dyDescent="0.25">
      <c r="A18" s="10">
        <v>46070</v>
      </c>
      <c r="B18" s="9">
        <v>2</v>
      </c>
      <c r="C18" s="9" t="s">
        <v>179</v>
      </c>
      <c r="D18" s="9">
        <v>260014175</v>
      </c>
      <c r="E18" s="9" t="s">
        <v>180</v>
      </c>
      <c r="F18" s="9" t="s">
        <v>181</v>
      </c>
      <c r="G18" s="9">
        <v>35710691</v>
      </c>
      <c r="H18" s="28">
        <v>185.43</v>
      </c>
    </row>
    <row r="19" spans="1:8" x14ac:dyDescent="0.25">
      <c r="A19" s="10">
        <v>46070</v>
      </c>
      <c r="B19" s="9">
        <v>2</v>
      </c>
      <c r="C19" s="9" t="s">
        <v>183</v>
      </c>
      <c r="D19" s="9">
        <v>5020260451</v>
      </c>
      <c r="E19" s="9" t="s">
        <v>40</v>
      </c>
      <c r="F19" s="9" t="s">
        <v>184</v>
      </c>
      <c r="G19" s="9">
        <v>46640134</v>
      </c>
      <c r="H19" s="28">
        <v>210</v>
      </c>
    </row>
    <row r="20" spans="1:8" x14ac:dyDescent="0.25">
      <c r="A20" s="10">
        <v>46070</v>
      </c>
      <c r="B20" s="9">
        <v>2</v>
      </c>
      <c r="C20" s="9" t="s">
        <v>185</v>
      </c>
      <c r="D20" s="9">
        <v>8383091008</v>
      </c>
      <c r="E20" s="9" t="s">
        <v>41</v>
      </c>
      <c r="F20" s="9" t="s">
        <v>186</v>
      </c>
      <c r="G20" s="9">
        <v>35763469</v>
      </c>
      <c r="H20" s="28">
        <v>343.6</v>
      </c>
    </row>
    <row r="21" spans="1:8" x14ac:dyDescent="0.25">
      <c r="A21" s="10">
        <v>46070</v>
      </c>
      <c r="B21" s="9">
        <v>2</v>
      </c>
      <c r="C21" s="9" t="s">
        <v>187</v>
      </c>
      <c r="D21" s="9">
        <v>20269</v>
      </c>
      <c r="E21" s="9" t="s">
        <v>42</v>
      </c>
      <c r="F21" s="9" t="s">
        <v>188</v>
      </c>
      <c r="G21" s="9">
        <v>43982387</v>
      </c>
      <c r="H21" s="28">
        <v>398</v>
      </c>
    </row>
    <row r="22" spans="1:8" x14ac:dyDescent="0.25">
      <c r="A22" s="10">
        <v>46070</v>
      </c>
      <c r="B22" s="9">
        <v>2</v>
      </c>
      <c r="C22" s="9" t="s">
        <v>189</v>
      </c>
      <c r="D22" s="9">
        <v>26100006</v>
      </c>
      <c r="E22" s="9" t="s">
        <v>29</v>
      </c>
      <c r="F22" s="9" t="s">
        <v>190</v>
      </c>
      <c r="G22" s="9">
        <v>35723025</v>
      </c>
      <c r="H22" s="28">
        <v>405.9</v>
      </c>
    </row>
    <row r="23" spans="1:8" x14ac:dyDescent="0.25">
      <c r="A23" s="10">
        <v>46070</v>
      </c>
      <c r="B23" s="9">
        <v>2</v>
      </c>
      <c r="C23" s="9" t="s">
        <v>191</v>
      </c>
      <c r="D23" s="9">
        <v>2026001</v>
      </c>
      <c r="E23" s="9" t="s">
        <v>36</v>
      </c>
      <c r="F23" s="9" t="s">
        <v>192</v>
      </c>
      <c r="G23" s="9">
        <v>48306924</v>
      </c>
      <c r="H23" s="28">
        <v>430</v>
      </c>
    </row>
    <row r="24" spans="1:8" x14ac:dyDescent="0.25">
      <c r="A24" s="10">
        <v>46070</v>
      </c>
      <c r="B24" s="9">
        <v>2</v>
      </c>
      <c r="C24" s="9" t="s">
        <v>194</v>
      </c>
      <c r="D24" s="9">
        <v>26200060</v>
      </c>
      <c r="E24" s="9" t="s">
        <v>29</v>
      </c>
      <c r="F24" s="9" t="s">
        <v>195</v>
      </c>
      <c r="G24" s="9">
        <v>35723025</v>
      </c>
      <c r="H24" s="28">
        <v>500</v>
      </c>
    </row>
    <row r="25" spans="1:8" x14ac:dyDescent="0.25">
      <c r="A25" s="10">
        <v>46070</v>
      </c>
      <c r="B25" s="9">
        <v>2</v>
      </c>
      <c r="C25" s="9" t="s">
        <v>200</v>
      </c>
      <c r="D25" s="9">
        <v>4226005522</v>
      </c>
      <c r="E25" s="9" t="s">
        <v>28</v>
      </c>
      <c r="F25" s="9" t="s">
        <v>201</v>
      </c>
      <c r="G25" s="9">
        <v>53528654</v>
      </c>
      <c r="H25" s="28">
        <v>530.41999999999996</v>
      </c>
    </row>
    <row r="26" spans="1:8" x14ac:dyDescent="0.25">
      <c r="A26" s="10">
        <v>46070</v>
      </c>
      <c r="B26" s="9">
        <v>2</v>
      </c>
      <c r="C26" s="9" t="s">
        <v>202</v>
      </c>
      <c r="D26" s="9">
        <v>20260001</v>
      </c>
      <c r="E26" s="9" t="s">
        <v>122</v>
      </c>
      <c r="F26" s="9" t="s">
        <v>203</v>
      </c>
      <c r="G26" s="9">
        <v>47755261</v>
      </c>
      <c r="H26" s="28">
        <v>727.55</v>
      </c>
    </row>
    <row r="27" spans="1:8" x14ac:dyDescent="0.25">
      <c r="A27" s="10">
        <v>46070</v>
      </c>
      <c r="B27" s="9">
        <v>2</v>
      </c>
      <c r="C27" s="9" t="s">
        <v>206</v>
      </c>
      <c r="D27" s="9">
        <v>20260081</v>
      </c>
      <c r="E27" s="9" t="s">
        <v>134</v>
      </c>
      <c r="F27" s="9" t="s">
        <v>207</v>
      </c>
      <c r="G27" s="9">
        <v>48484555</v>
      </c>
      <c r="H27" s="28">
        <v>960</v>
      </c>
    </row>
    <row r="28" spans="1:8" x14ac:dyDescent="0.25">
      <c r="A28" s="10">
        <v>46070</v>
      </c>
      <c r="B28" s="9">
        <v>2</v>
      </c>
      <c r="C28" s="9" t="s">
        <v>208</v>
      </c>
      <c r="D28" s="9">
        <v>82026</v>
      </c>
      <c r="E28" s="9" t="s">
        <v>136</v>
      </c>
      <c r="F28" s="9" t="s">
        <v>209</v>
      </c>
      <c r="G28" s="9">
        <v>40391639</v>
      </c>
      <c r="H28" s="28">
        <v>960</v>
      </c>
    </row>
    <row r="29" spans="1:8" x14ac:dyDescent="0.25">
      <c r="A29" s="10">
        <v>46070</v>
      </c>
      <c r="B29" s="9">
        <v>2</v>
      </c>
      <c r="C29" s="9" t="s">
        <v>214</v>
      </c>
      <c r="D29" s="9">
        <v>26200059</v>
      </c>
      <c r="E29" s="9" t="s">
        <v>29</v>
      </c>
      <c r="F29" s="9" t="s">
        <v>215</v>
      </c>
      <c r="G29" s="9">
        <v>35723025</v>
      </c>
      <c r="H29" s="28">
        <v>1500</v>
      </c>
    </row>
    <row r="30" spans="1:8" x14ac:dyDescent="0.25">
      <c r="A30" s="10">
        <v>46070</v>
      </c>
      <c r="B30" s="9">
        <v>2</v>
      </c>
      <c r="C30" s="9" t="s">
        <v>218</v>
      </c>
      <c r="D30" s="9">
        <v>26200062</v>
      </c>
      <c r="E30" s="9" t="s">
        <v>29</v>
      </c>
      <c r="F30" s="9" t="s">
        <v>219</v>
      </c>
      <c r="G30" s="9">
        <v>35723025</v>
      </c>
      <c r="H30" s="28">
        <v>2081.9299999999998</v>
      </c>
    </row>
    <row r="31" spans="1:8" x14ac:dyDescent="0.25">
      <c r="A31" s="10">
        <v>46070</v>
      </c>
      <c r="B31" s="9">
        <v>2</v>
      </c>
      <c r="C31" s="9" t="s">
        <v>223</v>
      </c>
      <c r="D31" s="9">
        <v>50509126</v>
      </c>
      <c r="E31" s="9" t="s">
        <v>38</v>
      </c>
      <c r="F31" s="9" t="s">
        <v>224</v>
      </c>
      <c r="G31" s="9">
        <v>44558970</v>
      </c>
      <c r="H31" s="28">
        <v>2597.37</v>
      </c>
    </row>
    <row r="32" spans="1:8" x14ac:dyDescent="0.25">
      <c r="A32" s="10">
        <v>46071</v>
      </c>
      <c r="B32" s="9">
        <v>2</v>
      </c>
      <c r="C32" s="9" t="s">
        <v>165</v>
      </c>
      <c r="D32" s="9"/>
      <c r="E32" s="9"/>
      <c r="F32" s="9" t="s">
        <v>164</v>
      </c>
      <c r="G32" s="9"/>
      <c r="H32" s="28">
        <v>30.18</v>
      </c>
    </row>
    <row r="33" spans="1:8" x14ac:dyDescent="0.25">
      <c r="A33" s="29">
        <v>46072</v>
      </c>
      <c r="B33" s="30">
        <v>2</v>
      </c>
      <c r="C33" s="30" t="s">
        <v>182</v>
      </c>
      <c r="D33" s="30">
        <v>585326802</v>
      </c>
      <c r="E33" s="30"/>
      <c r="F33" s="30" t="s">
        <v>227</v>
      </c>
      <c r="G33" s="30"/>
      <c r="H33" s="31">
        <v>200.11</v>
      </c>
    </row>
    <row r="34" spans="1:8" x14ac:dyDescent="0.25">
      <c r="A34" s="10">
        <v>46072</v>
      </c>
      <c r="B34" s="9">
        <v>2</v>
      </c>
      <c r="C34" s="9" t="s">
        <v>205</v>
      </c>
      <c r="D34" s="9"/>
      <c r="E34" s="9"/>
      <c r="F34" s="9" t="s">
        <v>164</v>
      </c>
      <c r="G34" s="9"/>
      <c r="H34" s="28">
        <v>936.37</v>
      </c>
    </row>
    <row r="35" spans="1:8" x14ac:dyDescent="0.25">
      <c r="A35" s="10">
        <v>46073</v>
      </c>
      <c r="B35" s="9">
        <v>2</v>
      </c>
      <c r="C35" s="9" t="s">
        <v>216</v>
      </c>
      <c r="D35" s="9"/>
      <c r="E35" s="9"/>
      <c r="F35" s="9" t="s">
        <v>164</v>
      </c>
      <c r="G35" s="9"/>
      <c r="H35" s="28">
        <v>1611.46</v>
      </c>
    </row>
    <row r="36" spans="1:8" x14ac:dyDescent="0.25">
      <c r="A36" s="10">
        <v>46076</v>
      </c>
      <c r="B36" s="9">
        <v>2</v>
      </c>
      <c r="C36" s="9" t="s">
        <v>170</v>
      </c>
      <c r="D36" s="9">
        <v>102665193</v>
      </c>
      <c r="E36" s="9" t="s">
        <v>64</v>
      </c>
      <c r="F36" s="9" t="s">
        <v>26</v>
      </c>
      <c r="G36" s="9">
        <v>36421928</v>
      </c>
      <c r="H36" s="28">
        <v>94.44</v>
      </c>
    </row>
    <row r="37" spans="1:8" x14ac:dyDescent="0.25">
      <c r="A37" s="10">
        <v>46076</v>
      </c>
      <c r="B37" s="9">
        <v>2</v>
      </c>
      <c r="C37" s="9" t="s">
        <v>196</v>
      </c>
      <c r="D37" s="9">
        <v>4226008197</v>
      </c>
      <c r="E37" s="9" t="s">
        <v>28</v>
      </c>
      <c r="F37" s="9" t="s">
        <v>197</v>
      </c>
      <c r="G37" s="9">
        <v>53528654</v>
      </c>
      <c r="H37" s="28">
        <v>523.85</v>
      </c>
    </row>
    <row r="38" spans="1:8" x14ac:dyDescent="0.25">
      <c r="A38" s="10">
        <v>46076</v>
      </c>
      <c r="B38" s="9">
        <v>2</v>
      </c>
      <c r="C38" s="9" t="s">
        <v>198</v>
      </c>
      <c r="D38" s="9">
        <v>20260062</v>
      </c>
      <c r="E38" s="9" t="s">
        <v>199</v>
      </c>
      <c r="F38" s="9" t="s">
        <v>26</v>
      </c>
      <c r="G38" s="9">
        <v>57115800</v>
      </c>
      <c r="H38" s="28">
        <v>525</v>
      </c>
    </row>
    <row r="39" spans="1:8" x14ac:dyDescent="0.25">
      <c r="A39" s="10">
        <v>46077</v>
      </c>
      <c r="B39" s="9">
        <v>2</v>
      </c>
      <c r="C39" s="9" t="s">
        <v>204</v>
      </c>
      <c r="D39" s="9">
        <v>20260231</v>
      </c>
      <c r="E39" s="9" t="s">
        <v>44</v>
      </c>
      <c r="F39" s="9" t="s">
        <v>26</v>
      </c>
      <c r="G39" s="9">
        <v>36709433</v>
      </c>
      <c r="H39" s="28">
        <v>861</v>
      </c>
    </row>
    <row r="40" spans="1:8" x14ac:dyDescent="0.25">
      <c r="A40" s="10">
        <v>46080</v>
      </c>
      <c r="B40" s="9">
        <v>2</v>
      </c>
      <c r="C40" s="9" t="s">
        <v>157</v>
      </c>
      <c r="D40" s="9"/>
      <c r="E40" s="9"/>
      <c r="F40" s="9" t="s">
        <v>47</v>
      </c>
      <c r="G40" s="9"/>
      <c r="H40" s="28">
        <v>13</v>
      </c>
    </row>
    <row r="41" spans="1:8" x14ac:dyDescent="0.25">
      <c r="A41" s="10">
        <v>46080</v>
      </c>
      <c r="B41" s="9">
        <v>2</v>
      </c>
      <c r="C41" s="9" t="s">
        <v>167</v>
      </c>
      <c r="D41" s="9">
        <v>2250071835</v>
      </c>
      <c r="E41" s="9" t="s">
        <v>27</v>
      </c>
      <c r="F41" s="9" t="s">
        <v>26</v>
      </c>
      <c r="G41" s="9">
        <v>31338551</v>
      </c>
      <c r="H41" s="28">
        <v>37.06</v>
      </c>
    </row>
    <row r="42" spans="1:8" x14ac:dyDescent="0.25">
      <c r="A42" s="10">
        <v>46080</v>
      </c>
      <c r="B42" s="9">
        <v>2</v>
      </c>
      <c r="C42" s="9" t="s">
        <v>175</v>
      </c>
      <c r="D42" s="9">
        <v>26100605</v>
      </c>
      <c r="E42" s="9" t="s">
        <v>24</v>
      </c>
      <c r="F42" s="9" t="s">
        <v>176</v>
      </c>
      <c r="G42" s="9">
        <v>50835271</v>
      </c>
      <c r="H42" s="28">
        <v>126.69</v>
      </c>
    </row>
    <row r="43" spans="1:8" x14ac:dyDescent="0.25">
      <c r="A43" s="10">
        <v>46080</v>
      </c>
      <c r="B43" s="9">
        <v>2</v>
      </c>
      <c r="C43" s="9" t="s">
        <v>177</v>
      </c>
      <c r="D43" s="9">
        <v>202614</v>
      </c>
      <c r="E43" s="9" t="s">
        <v>178</v>
      </c>
      <c r="F43" s="9" t="s">
        <v>26</v>
      </c>
      <c r="G43" s="9">
        <v>33768846</v>
      </c>
      <c r="H43" s="28">
        <v>170</v>
      </c>
    </row>
    <row r="45" spans="1:8" x14ac:dyDescent="0.25">
      <c r="H45" s="36">
        <f>SUM(H2:H44)</f>
        <v>32639.779999999992</v>
      </c>
    </row>
  </sheetData>
  <autoFilter ref="A1:H41" xr:uid="{23640D5A-60FF-4FF5-956A-A3AB8180D1B7}"/>
  <sortState xmlns:xlrd2="http://schemas.microsoft.com/office/spreadsheetml/2017/richdata2" ref="A2:H43">
    <sortCondition ref="A2:A43"/>
  </sortState>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C00D-E4DC-43E9-AB4E-8B2D1E612BCC}">
  <sheetPr>
    <tabColor theme="4" tint="0.59999389629810485"/>
  </sheetPr>
  <dimension ref="A1:K39"/>
  <sheetViews>
    <sheetView tabSelected="1" zoomScale="93" zoomScaleNormal="93" workbookViewId="0">
      <selection activeCell="F19" sqref="F19"/>
    </sheetView>
  </sheetViews>
  <sheetFormatPr defaultColWidth="27.28515625" defaultRowHeight="25.5" customHeight="1" x14ac:dyDescent="0.25"/>
  <cols>
    <col min="1" max="1" width="15.140625" customWidth="1"/>
    <col min="2" max="2" width="19.140625" style="24" customWidth="1"/>
    <col min="3" max="3" width="15.28515625" style="16" customWidth="1"/>
    <col min="4" max="4" width="14" style="1" customWidth="1"/>
    <col min="5" max="5" width="16.42578125" customWidth="1"/>
    <col min="6" max="6" width="50" customWidth="1"/>
    <col min="7" max="7" width="16.140625" customWidth="1"/>
    <col min="8" max="8" width="35.85546875" customWidth="1"/>
    <col min="9" max="9" width="20.42578125" customWidth="1"/>
  </cols>
  <sheetData>
    <row r="1" spans="1:11" ht="62.25" customHeight="1" x14ac:dyDescent="0.25">
      <c r="A1" s="2" t="s">
        <v>9</v>
      </c>
      <c r="B1" s="22" t="s">
        <v>10</v>
      </c>
      <c r="C1" s="15" t="s">
        <v>11</v>
      </c>
      <c r="D1" s="6" t="s">
        <v>12</v>
      </c>
      <c r="E1" s="5" t="s">
        <v>13</v>
      </c>
      <c r="F1" s="5" t="s">
        <v>14</v>
      </c>
      <c r="G1" s="5" t="s">
        <v>15</v>
      </c>
      <c r="H1" s="5" t="s">
        <v>16</v>
      </c>
      <c r="I1" s="7" t="s">
        <v>17</v>
      </c>
      <c r="J1" s="8" t="s">
        <v>18</v>
      </c>
      <c r="K1" s="4" t="s">
        <v>20</v>
      </c>
    </row>
    <row r="2" spans="1:11" ht="25.5" customHeight="1" x14ac:dyDescent="0.25">
      <c r="A2" s="3" t="s">
        <v>19</v>
      </c>
      <c r="B2" s="23" t="s">
        <v>291</v>
      </c>
      <c r="C2" s="23" t="s">
        <v>291</v>
      </c>
      <c r="D2" s="10">
        <v>46055</v>
      </c>
      <c r="E2" s="11"/>
      <c r="F2" s="9" t="s">
        <v>228</v>
      </c>
      <c r="G2" s="9"/>
      <c r="H2" s="10"/>
      <c r="I2" s="12">
        <f>'uhrady z uctu'!I9</f>
        <v>15247.529999999999</v>
      </c>
      <c r="J2" s="11"/>
      <c r="K2" s="9"/>
    </row>
    <row r="3" spans="1:11" ht="25.5" customHeight="1" x14ac:dyDescent="0.25">
      <c r="A3" s="3" t="s">
        <v>19</v>
      </c>
      <c r="B3" s="23" t="s">
        <v>289</v>
      </c>
      <c r="C3" s="14">
        <v>3362594800</v>
      </c>
      <c r="D3" s="10">
        <v>46065</v>
      </c>
      <c r="E3" s="11"/>
      <c r="F3" s="9" t="s">
        <v>294</v>
      </c>
      <c r="G3" s="9"/>
      <c r="H3" s="10" t="s">
        <v>153</v>
      </c>
      <c r="I3" s="12">
        <v>36.89</v>
      </c>
      <c r="J3" s="11"/>
      <c r="K3" s="9"/>
    </row>
    <row r="4" spans="1:11" ht="47.25" customHeight="1" x14ac:dyDescent="0.25">
      <c r="A4" s="3" t="s">
        <v>19</v>
      </c>
      <c r="B4" s="23" t="s">
        <v>327</v>
      </c>
      <c r="C4" s="23" t="s">
        <v>327</v>
      </c>
      <c r="D4" s="10">
        <v>46069</v>
      </c>
      <c r="E4" s="11"/>
      <c r="F4" s="37" t="s">
        <v>292</v>
      </c>
      <c r="G4" s="9"/>
      <c r="H4" s="10"/>
      <c r="I4" s="12">
        <v>27.1</v>
      </c>
      <c r="J4" s="11"/>
      <c r="K4" s="9"/>
    </row>
    <row r="5" spans="1:11" ht="25.5" customHeight="1" x14ac:dyDescent="0.25">
      <c r="A5" s="3" t="s">
        <v>19</v>
      </c>
      <c r="B5" s="23" t="s">
        <v>229</v>
      </c>
      <c r="C5" s="14">
        <v>2601179</v>
      </c>
      <c r="D5" s="10">
        <v>46070</v>
      </c>
      <c r="E5" s="11"/>
      <c r="F5" s="9" t="s">
        <v>295</v>
      </c>
      <c r="G5" s="9">
        <v>47347627</v>
      </c>
      <c r="H5" s="10" t="s">
        <v>155</v>
      </c>
      <c r="I5" s="12">
        <v>12.58</v>
      </c>
      <c r="J5" s="11"/>
      <c r="K5" s="9"/>
    </row>
    <row r="6" spans="1:11" ht="15" customHeight="1" x14ac:dyDescent="0.25">
      <c r="A6" s="3" t="s">
        <v>19</v>
      </c>
      <c r="B6" s="23" t="s">
        <v>230</v>
      </c>
      <c r="C6" s="14">
        <v>20260012</v>
      </c>
      <c r="D6" s="10">
        <v>46070</v>
      </c>
      <c r="E6" s="11"/>
      <c r="F6" s="9" t="s">
        <v>296</v>
      </c>
      <c r="G6" s="9">
        <v>51927021</v>
      </c>
      <c r="H6" s="10" t="s">
        <v>159</v>
      </c>
      <c r="I6" s="12">
        <v>16.239999999999998</v>
      </c>
      <c r="J6" s="11"/>
      <c r="K6" s="9"/>
    </row>
    <row r="7" spans="1:11" ht="25.5" customHeight="1" x14ac:dyDescent="0.25">
      <c r="A7" s="3" t="s">
        <v>19</v>
      </c>
      <c r="B7" s="23" t="s">
        <v>231</v>
      </c>
      <c r="C7" s="14">
        <v>2250065813</v>
      </c>
      <c r="D7" s="10">
        <v>46070</v>
      </c>
      <c r="E7" s="11"/>
      <c r="F7" s="9" t="s">
        <v>297</v>
      </c>
      <c r="G7" s="9">
        <v>31338551</v>
      </c>
      <c r="H7" s="10" t="s">
        <v>27</v>
      </c>
      <c r="I7" s="12">
        <v>24.18</v>
      </c>
      <c r="J7" s="11"/>
      <c r="K7" s="9"/>
    </row>
    <row r="8" spans="1:11" ht="25.5" customHeight="1" x14ac:dyDescent="0.25">
      <c r="A8" s="3" t="s">
        <v>19</v>
      </c>
      <c r="B8" s="23" t="s">
        <v>232</v>
      </c>
      <c r="C8" s="14">
        <v>2250068574</v>
      </c>
      <c r="D8" s="10">
        <v>46070</v>
      </c>
      <c r="E8" s="11"/>
      <c r="F8" s="9" t="s">
        <v>298</v>
      </c>
      <c r="G8" s="9">
        <v>31338551</v>
      </c>
      <c r="H8" s="10" t="s">
        <v>27</v>
      </c>
      <c r="I8" s="12">
        <v>72.52</v>
      </c>
      <c r="J8" s="11"/>
      <c r="K8" s="9"/>
    </row>
    <row r="9" spans="1:11" ht="25.5" customHeight="1" x14ac:dyDescent="0.25">
      <c r="A9" s="3" t="s">
        <v>19</v>
      </c>
      <c r="B9" s="23" t="s">
        <v>233</v>
      </c>
      <c r="C9" s="14" t="s">
        <v>319</v>
      </c>
      <c r="D9" s="10">
        <v>46070</v>
      </c>
      <c r="E9" s="11"/>
      <c r="F9" s="27" t="s">
        <v>312</v>
      </c>
      <c r="G9" s="9">
        <v>44558970</v>
      </c>
      <c r="H9" s="10" t="s">
        <v>38</v>
      </c>
      <c r="I9" s="12">
        <v>120.38</v>
      </c>
      <c r="J9" s="11"/>
      <c r="K9" s="9"/>
    </row>
    <row r="10" spans="1:11" ht="25.5" customHeight="1" x14ac:dyDescent="0.25">
      <c r="A10" s="3" t="s">
        <v>19</v>
      </c>
      <c r="B10" s="23" t="s">
        <v>138</v>
      </c>
      <c r="C10" s="14">
        <v>2202613</v>
      </c>
      <c r="D10" s="10">
        <v>46070</v>
      </c>
      <c r="E10" s="11"/>
      <c r="F10" s="9" t="s">
        <v>299</v>
      </c>
      <c r="G10" s="9">
        <v>46678778</v>
      </c>
      <c r="H10" s="10" t="s">
        <v>105</v>
      </c>
      <c r="I10" s="12">
        <v>123</v>
      </c>
      <c r="J10" s="11"/>
      <c r="K10" s="9"/>
    </row>
    <row r="11" spans="1:11" ht="25.5" customHeight="1" x14ac:dyDescent="0.25">
      <c r="A11" s="3" t="s">
        <v>19</v>
      </c>
      <c r="B11" s="23" t="s">
        <v>234</v>
      </c>
      <c r="C11" s="14">
        <v>260014175</v>
      </c>
      <c r="D11" s="10">
        <v>46070</v>
      </c>
      <c r="E11" s="11"/>
      <c r="F11" s="9" t="s">
        <v>300</v>
      </c>
      <c r="G11" s="9">
        <v>35710691</v>
      </c>
      <c r="H11" s="10" t="s">
        <v>180</v>
      </c>
      <c r="I11" s="12">
        <v>185.43</v>
      </c>
      <c r="J11" s="11"/>
      <c r="K11" s="9"/>
    </row>
    <row r="12" spans="1:11" ht="25.5" customHeight="1" x14ac:dyDescent="0.25">
      <c r="A12" s="3" t="s">
        <v>19</v>
      </c>
      <c r="B12" s="23" t="s">
        <v>235</v>
      </c>
      <c r="C12" s="14">
        <v>5020260451</v>
      </c>
      <c r="D12" s="10">
        <v>46070</v>
      </c>
      <c r="E12" s="11"/>
      <c r="F12" s="9" t="s">
        <v>301</v>
      </c>
      <c r="G12" s="9">
        <v>46640134</v>
      </c>
      <c r="H12" s="10" t="s">
        <v>40</v>
      </c>
      <c r="I12" s="12">
        <v>210</v>
      </c>
      <c r="J12" s="11"/>
      <c r="K12" s="9"/>
    </row>
    <row r="13" spans="1:11" ht="25.5" customHeight="1" x14ac:dyDescent="0.25">
      <c r="A13" s="3" t="s">
        <v>19</v>
      </c>
      <c r="B13" s="23" t="s">
        <v>126</v>
      </c>
      <c r="C13" s="14">
        <v>8383091008</v>
      </c>
      <c r="D13" s="10">
        <v>46070</v>
      </c>
      <c r="E13" s="11"/>
      <c r="F13" s="9" t="s">
        <v>302</v>
      </c>
      <c r="G13" s="9">
        <v>35763469</v>
      </c>
      <c r="H13" s="10" t="s">
        <v>41</v>
      </c>
      <c r="I13" s="12">
        <v>343.6</v>
      </c>
      <c r="J13" s="11"/>
      <c r="K13" s="9"/>
    </row>
    <row r="14" spans="1:11" ht="25.5" customHeight="1" x14ac:dyDescent="0.25">
      <c r="A14" s="3" t="s">
        <v>19</v>
      </c>
      <c r="B14" s="23" t="s">
        <v>140</v>
      </c>
      <c r="C14" s="14">
        <v>20269</v>
      </c>
      <c r="D14" s="10">
        <v>46070</v>
      </c>
      <c r="E14" s="11"/>
      <c r="F14" s="9" t="s">
        <v>303</v>
      </c>
      <c r="G14" s="9">
        <v>43982387</v>
      </c>
      <c r="H14" s="10" t="s">
        <v>42</v>
      </c>
      <c r="I14" s="12">
        <v>398</v>
      </c>
      <c r="J14" s="11"/>
      <c r="K14" s="9"/>
    </row>
    <row r="15" spans="1:11" ht="25.5" customHeight="1" x14ac:dyDescent="0.25">
      <c r="A15" s="3" t="s">
        <v>19</v>
      </c>
      <c r="B15" s="23" t="s">
        <v>125</v>
      </c>
      <c r="C15" s="14">
        <v>26100006</v>
      </c>
      <c r="D15" s="10">
        <v>46070</v>
      </c>
      <c r="E15" s="11"/>
      <c r="F15" s="9" t="s">
        <v>305</v>
      </c>
      <c r="G15" s="9">
        <v>35723025</v>
      </c>
      <c r="H15" s="10" t="s">
        <v>29</v>
      </c>
      <c r="I15" s="12">
        <v>405.9</v>
      </c>
      <c r="J15" s="11"/>
      <c r="K15" s="9"/>
    </row>
    <row r="16" spans="1:11" ht="25.5" customHeight="1" x14ac:dyDescent="0.25">
      <c r="A16" s="3" t="s">
        <v>19</v>
      </c>
      <c r="B16" s="23" t="s">
        <v>124</v>
      </c>
      <c r="C16" s="14">
        <v>2026001</v>
      </c>
      <c r="D16" s="10">
        <v>46070</v>
      </c>
      <c r="E16" s="11"/>
      <c r="F16" s="9" t="s">
        <v>304</v>
      </c>
      <c r="G16" s="9">
        <v>48306924</v>
      </c>
      <c r="H16" s="10" t="s">
        <v>36</v>
      </c>
      <c r="I16" s="12">
        <v>430</v>
      </c>
      <c r="J16" s="11"/>
      <c r="K16" s="9"/>
    </row>
    <row r="17" spans="1:11" ht="25.5" customHeight="1" x14ac:dyDescent="0.25">
      <c r="A17" s="3" t="s">
        <v>19</v>
      </c>
      <c r="B17" s="23" t="s">
        <v>130</v>
      </c>
      <c r="C17" s="14">
        <v>26200060</v>
      </c>
      <c r="D17" s="10">
        <v>46070</v>
      </c>
      <c r="E17" s="11"/>
      <c r="F17" s="9" t="s">
        <v>306</v>
      </c>
      <c r="G17" s="9">
        <v>35723025</v>
      </c>
      <c r="H17" s="10" t="s">
        <v>29</v>
      </c>
      <c r="I17" s="12">
        <v>500</v>
      </c>
      <c r="J17" s="11"/>
      <c r="K17" s="9"/>
    </row>
    <row r="18" spans="1:11" ht="25.5" customHeight="1" x14ac:dyDescent="0.25">
      <c r="A18" s="3" t="s">
        <v>19</v>
      </c>
      <c r="B18" s="23" t="s">
        <v>128</v>
      </c>
      <c r="C18" s="14">
        <v>4226005522</v>
      </c>
      <c r="D18" s="10">
        <v>46070</v>
      </c>
      <c r="E18" s="11"/>
      <c r="F18" s="9" t="s">
        <v>308</v>
      </c>
      <c r="G18" s="9">
        <v>53528654</v>
      </c>
      <c r="H18" s="10" t="s">
        <v>28</v>
      </c>
      <c r="I18" s="12">
        <v>530.41999999999996</v>
      </c>
      <c r="J18" s="11"/>
      <c r="K18" s="9"/>
    </row>
    <row r="19" spans="1:11" ht="25.5" customHeight="1" x14ac:dyDescent="0.25">
      <c r="A19" s="3" t="s">
        <v>19</v>
      </c>
      <c r="B19" s="23" t="s">
        <v>121</v>
      </c>
      <c r="C19" s="14" t="s">
        <v>321</v>
      </c>
      <c r="D19" s="10">
        <v>46070</v>
      </c>
      <c r="E19" s="11"/>
      <c r="F19" s="45" t="s">
        <v>330</v>
      </c>
      <c r="G19" s="9">
        <v>47755261</v>
      </c>
      <c r="H19" s="10" t="s">
        <v>122</v>
      </c>
      <c r="I19" s="12">
        <v>727.55</v>
      </c>
      <c r="J19" s="11"/>
      <c r="K19" s="9"/>
    </row>
    <row r="20" spans="1:11" ht="25.5" customHeight="1" x14ac:dyDescent="0.25">
      <c r="A20" s="3" t="s">
        <v>19</v>
      </c>
      <c r="B20" s="23" t="s">
        <v>133</v>
      </c>
      <c r="C20" s="14">
        <v>20260081</v>
      </c>
      <c r="D20" s="10">
        <v>46070</v>
      </c>
      <c r="E20" s="11"/>
      <c r="F20" s="9" t="s">
        <v>310</v>
      </c>
      <c r="G20" s="9">
        <v>48484555</v>
      </c>
      <c r="H20" s="10" t="s">
        <v>134</v>
      </c>
      <c r="I20" s="12">
        <v>960</v>
      </c>
      <c r="J20" s="11"/>
      <c r="K20" s="9"/>
    </row>
    <row r="21" spans="1:11" ht="25.5" customHeight="1" x14ac:dyDescent="0.25">
      <c r="A21" s="3" t="s">
        <v>19</v>
      </c>
      <c r="B21" s="23" t="s">
        <v>135</v>
      </c>
      <c r="C21" s="14" t="s">
        <v>322</v>
      </c>
      <c r="D21" s="10">
        <v>46070</v>
      </c>
      <c r="E21" s="11"/>
      <c r="F21" s="9" t="s">
        <v>311</v>
      </c>
      <c r="G21" s="9">
        <v>40391639</v>
      </c>
      <c r="H21" s="10" t="s">
        <v>136</v>
      </c>
      <c r="I21" s="12">
        <v>960</v>
      </c>
      <c r="J21" s="11"/>
      <c r="K21" s="9"/>
    </row>
    <row r="22" spans="1:11" ht="25.5" customHeight="1" x14ac:dyDescent="0.25">
      <c r="A22" s="3" t="s">
        <v>19</v>
      </c>
      <c r="B22" s="23" t="s">
        <v>132</v>
      </c>
      <c r="C22" s="14">
        <v>26200059</v>
      </c>
      <c r="D22" s="10">
        <v>46070</v>
      </c>
      <c r="E22" s="11"/>
      <c r="F22" s="9" t="s">
        <v>306</v>
      </c>
      <c r="G22" s="9">
        <v>35723025</v>
      </c>
      <c r="H22" s="10" t="s">
        <v>29</v>
      </c>
      <c r="I22" s="12">
        <v>1500</v>
      </c>
      <c r="J22" s="11"/>
      <c r="K22" s="9"/>
    </row>
    <row r="23" spans="1:11" ht="25.5" customHeight="1" x14ac:dyDescent="0.25">
      <c r="A23" s="3" t="s">
        <v>19</v>
      </c>
      <c r="B23" s="23" t="s">
        <v>131</v>
      </c>
      <c r="C23" s="14">
        <v>26200062</v>
      </c>
      <c r="D23" s="10">
        <v>46070</v>
      </c>
      <c r="E23" s="11"/>
      <c r="F23" s="9" t="s">
        <v>306</v>
      </c>
      <c r="G23" s="9">
        <v>35723025</v>
      </c>
      <c r="H23" s="10" t="s">
        <v>29</v>
      </c>
      <c r="I23" s="12">
        <v>2081.9299999999998</v>
      </c>
      <c r="J23" s="11"/>
      <c r="K23" s="9"/>
    </row>
    <row r="24" spans="1:11" ht="25.5" customHeight="1" x14ac:dyDescent="0.25">
      <c r="A24" s="3" t="s">
        <v>19</v>
      </c>
      <c r="B24" s="23" t="s">
        <v>139</v>
      </c>
      <c r="C24" s="14" t="s">
        <v>320</v>
      </c>
      <c r="D24" s="10">
        <v>46070</v>
      </c>
      <c r="E24" s="11"/>
      <c r="F24" s="27" t="s">
        <v>312</v>
      </c>
      <c r="G24" s="9">
        <v>44558970</v>
      </c>
      <c r="H24" s="10" t="s">
        <v>38</v>
      </c>
      <c r="I24" s="12">
        <v>2597.37</v>
      </c>
      <c r="J24" s="11"/>
      <c r="K24" s="9"/>
    </row>
    <row r="25" spans="1:11" ht="25.5" customHeight="1" x14ac:dyDescent="0.25">
      <c r="A25" s="3" t="s">
        <v>19</v>
      </c>
      <c r="B25" s="23" t="s">
        <v>317</v>
      </c>
      <c r="C25" s="14">
        <v>5850825451</v>
      </c>
      <c r="D25" s="39">
        <v>46071</v>
      </c>
      <c r="E25" s="40"/>
      <c r="F25" s="41" t="s">
        <v>300</v>
      </c>
      <c r="G25" s="38">
        <v>36562939</v>
      </c>
      <c r="H25" s="39" t="s">
        <v>318</v>
      </c>
      <c r="I25" s="42">
        <v>30.18</v>
      </c>
      <c r="J25" s="11"/>
      <c r="K25" s="9"/>
    </row>
    <row r="26" spans="1:11" ht="25.5" customHeight="1" x14ac:dyDescent="0.25">
      <c r="A26" s="3" t="s">
        <v>19</v>
      </c>
      <c r="B26" s="23" t="s">
        <v>323</v>
      </c>
      <c r="C26" s="43">
        <v>3361580409</v>
      </c>
      <c r="D26" s="39">
        <v>46072</v>
      </c>
      <c r="E26" s="39"/>
      <c r="F26" s="38" t="s">
        <v>324</v>
      </c>
      <c r="G26" s="38"/>
      <c r="H26" s="39" t="s">
        <v>153</v>
      </c>
      <c r="I26" s="42">
        <v>936.37</v>
      </c>
      <c r="J26" s="11"/>
      <c r="K26" s="9"/>
    </row>
    <row r="27" spans="1:11" ht="25.5" customHeight="1" x14ac:dyDescent="0.25">
      <c r="A27" s="3" t="s">
        <v>19</v>
      </c>
      <c r="B27" s="44" t="s">
        <v>328</v>
      </c>
      <c r="C27" s="43">
        <v>585326802</v>
      </c>
      <c r="D27" s="39">
        <v>46073</v>
      </c>
      <c r="E27" s="40"/>
      <c r="F27" s="41" t="s">
        <v>329</v>
      </c>
      <c r="G27" s="38"/>
      <c r="H27" s="39" t="s">
        <v>318</v>
      </c>
      <c r="I27" s="42">
        <v>1811.57</v>
      </c>
      <c r="J27" s="40"/>
      <c r="K27" s="9"/>
    </row>
    <row r="28" spans="1:11" ht="25.5" customHeight="1" x14ac:dyDescent="0.25">
      <c r="A28" s="3" t="s">
        <v>19</v>
      </c>
      <c r="B28" s="23" t="s">
        <v>261</v>
      </c>
      <c r="C28" s="14">
        <v>126059478</v>
      </c>
      <c r="D28" s="10">
        <v>46076</v>
      </c>
      <c r="E28" s="11"/>
      <c r="F28" s="9" t="s">
        <v>313</v>
      </c>
      <c r="G28" s="9">
        <v>36421928</v>
      </c>
      <c r="H28" s="10" t="s">
        <v>64</v>
      </c>
      <c r="I28" s="12">
        <v>94.44</v>
      </c>
      <c r="J28" s="11"/>
      <c r="K28" s="9"/>
    </row>
    <row r="29" spans="1:11" ht="25.5" customHeight="1" x14ac:dyDescent="0.25">
      <c r="A29" s="3" t="s">
        <v>19</v>
      </c>
      <c r="B29" s="23" t="s">
        <v>236</v>
      </c>
      <c r="C29" s="14">
        <v>4226008197</v>
      </c>
      <c r="D29" s="10">
        <v>46076</v>
      </c>
      <c r="E29" s="11"/>
      <c r="F29" s="9" t="s">
        <v>309</v>
      </c>
      <c r="G29" s="9">
        <v>53528654</v>
      </c>
      <c r="H29" s="10" t="s">
        <v>28</v>
      </c>
      <c r="I29" s="12">
        <v>523.85</v>
      </c>
      <c r="J29" s="11"/>
      <c r="K29" s="9"/>
    </row>
    <row r="30" spans="1:11" ht="25.5" customHeight="1" x14ac:dyDescent="0.25">
      <c r="A30" s="3" t="s">
        <v>19</v>
      </c>
      <c r="B30" s="23" t="s">
        <v>259</v>
      </c>
      <c r="C30" s="14">
        <v>20260062</v>
      </c>
      <c r="D30" s="10">
        <v>46076</v>
      </c>
      <c r="E30" s="11"/>
      <c r="F30" s="9" t="s">
        <v>314</v>
      </c>
      <c r="G30" s="9">
        <v>57115800</v>
      </c>
      <c r="H30" s="10" t="s">
        <v>199</v>
      </c>
      <c r="I30" s="12">
        <v>525</v>
      </c>
      <c r="J30" s="11"/>
      <c r="K30" s="9"/>
    </row>
    <row r="31" spans="1:11" ht="25.5" customHeight="1" x14ac:dyDescent="0.25">
      <c r="A31" s="3" t="s">
        <v>19</v>
      </c>
      <c r="B31" s="23" t="s">
        <v>271</v>
      </c>
      <c r="C31" s="14">
        <v>20260231</v>
      </c>
      <c r="D31" s="10">
        <v>46077</v>
      </c>
      <c r="E31" s="11"/>
      <c r="F31" s="9" t="s">
        <v>315</v>
      </c>
      <c r="G31" s="9">
        <v>36709433</v>
      </c>
      <c r="H31" s="10" t="s">
        <v>44</v>
      </c>
      <c r="I31" s="12">
        <v>861</v>
      </c>
      <c r="J31" s="11"/>
      <c r="K31" s="9"/>
    </row>
    <row r="32" spans="1:11" ht="25.5" customHeight="1" x14ac:dyDescent="0.25">
      <c r="A32" s="3" t="s">
        <v>19</v>
      </c>
      <c r="B32" s="23" t="s">
        <v>157</v>
      </c>
      <c r="C32" s="23" t="s">
        <v>157</v>
      </c>
      <c r="D32" s="10">
        <v>46080</v>
      </c>
      <c r="E32" s="11"/>
      <c r="F32" s="9"/>
      <c r="G32" s="9"/>
      <c r="H32" s="10" t="s">
        <v>293</v>
      </c>
      <c r="I32" s="12">
        <v>13</v>
      </c>
      <c r="J32" s="11"/>
      <c r="K32" s="9"/>
    </row>
    <row r="33" spans="1:11" ht="25.5" customHeight="1" x14ac:dyDescent="0.25">
      <c r="A33" s="3" t="s">
        <v>19</v>
      </c>
      <c r="B33" s="23" t="s">
        <v>265</v>
      </c>
      <c r="C33" s="14">
        <v>2250071835</v>
      </c>
      <c r="D33" s="10">
        <v>46080</v>
      </c>
      <c r="E33" s="11"/>
      <c r="F33" s="9" t="s">
        <v>307</v>
      </c>
      <c r="G33" s="9">
        <v>31338551</v>
      </c>
      <c r="H33" s="10" t="s">
        <v>27</v>
      </c>
      <c r="I33" s="12">
        <v>37.06</v>
      </c>
      <c r="J33" s="11"/>
      <c r="K33" s="9"/>
    </row>
    <row r="34" spans="1:11" ht="25.5" customHeight="1" x14ac:dyDescent="0.25">
      <c r="A34" s="3" t="s">
        <v>19</v>
      </c>
      <c r="B34" s="44" t="s">
        <v>326</v>
      </c>
      <c r="C34" s="43">
        <v>2026100641</v>
      </c>
      <c r="D34" s="39">
        <v>46080</v>
      </c>
      <c r="E34" s="40"/>
      <c r="F34" s="38" t="s">
        <v>325</v>
      </c>
      <c r="G34" s="38">
        <v>50835271</v>
      </c>
      <c r="H34" s="39" t="s">
        <v>24</v>
      </c>
      <c r="I34" s="42">
        <v>126.69</v>
      </c>
      <c r="J34" s="11"/>
      <c r="K34" s="9"/>
    </row>
    <row r="35" spans="1:11" ht="25.5" customHeight="1" x14ac:dyDescent="0.25">
      <c r="A35" s="3" t="s">
        <v>19</v>
      </c>
      <c r="B35" s="23" t="s">
        <v>263</v>
      </c>
      <c r="C35" s="14">
        <v>202614</v>
      </c>
      <c r="D35" s="10">
        <v>46080</v>
      </c>
      <c r="E35" s="11"/>
      <c r="F35" s="38" t="s">
        <v>316</v>
      </c>
      <c r="G35" s="9">
        <v>33768846</v>
      </c>
      <c r="H35" s="10" t="s">
        <v>178</v>
      </c>
      <c r="I35" s="12">
        <v>170</v>
      </c>
      <c r="J35" s="11"/>
      <c r="K35" s="9"/>
    </row>
    <row r="37" spans="1:11" ht="25.5" customHeight="1" x14ac:dyDescent="0.25">
      <c r="I37" s="13">
        <f>SUM(I2:I35)</f>
        <v>32639.779999999992</v>
      </c>
    </row>
    <row r="38" spans="1:11" ht="25.5" customHeight="1" x14ac:dyDescent="0.25">
      <c r="I38" s="13">
        <f>'uhrady z uctu'!H45</f>
        <v>32639.779999999992</v>
      </c>
    </row>
    <row r="39" spans="1:11" ht="25.5" customHeight="1" x14ac:dyDescent="0.25">
      <c r="I39" s="13">
        <f>I37-I38</f>
        <v>0</v>
      </c>
    </row>
  </sheetData>
  <autoFilter ref="A1:K35" xr:uid="{B591C00D-E4DC-43E9-AB4E-8B2D1E612BCC}"/>
  <conditionalFormatting sqref="A2:A35">
    <cfRule type="expression" dxfId="0" priority="1" stopIfTrue="1">
      <formula>$A2&lt;&gt;""</formula>
    </cfRule>
  </conditionalFormatting>
  <dataValidations count="1">
    <dataValidation type="list" allowBlank="1" showInputMessage="1" showErrorMessage="1" sqref="A2:A35" xr:uid="{CB8A42BD-9103-4752-9375-E28F8F4CCCCD}">
      <formula1>OFFSET($A$1,0,0,$B$2,1)</formula1>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zoznam DF s textom</vt:lpstr>
      <vt:lpstr>uhrady z uctu</vt:lpstr>
      <vt:lpstr>podklad na vyplnenie vykazu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Kubíčková</dc:creator>
  <cp:lastModifiedBy>Adriana Kubíčková</cp:lastModifiedBy>
  <dcterms:created xsi:type="dcterms:W3CDTF">2025-08-11T10:47:25Z</dcterms:created>
  <dcterms:modified xsi:type="dcterms:W3CDTF">2026-03-17T06:21:23Z</dcterms:modified>
</cp:coreProperties>
</file>